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2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Z97" i="31"/>
  <c r="AZ93"/>
  <c r="AZ89"/>
  <c r="AZ85"/>
  <c r="AZ81"/>
  <c r="AZ77"/>
  <c r="AZ73"/>
  <c r="AZ69"/>
  <c r="AZ65"/>
  <c r="AZ61"/>
  <c r="AZ57"/>
  <c r="AZ53"/>
  <c r="AZ49"/>
  <c r="AZ45"/>
  <c r="AZ41"/>
  <c r="AZ37"/>
  <c r="AZ33"/>
  <c r="AZ29"/>
  <c r="AZ25"/>
  <c r="AZ21"/>
  <c r="AZ17"/>
  <c r="AZ13"/>
  <c r="AZ9"/>
  <c r="AZ5"/>
  <c r="AZ96" i="5"/>
  <c r="AZ92"/>
  <c r="AZ88"/>
  <c r="AZ84"/>
  <c r="AZ80"/>
  <c r="AZ76"/>
  <c r="AZ72"/>
  <c r="AZ68"/>
  <c r="AZ64"/>
  <c r="AZ60"/>
  <c r="AZ56"/>
  <c r="AZ52"/>
  <c r="AZ48"/>
  <c r="AZ44"/>
  <c r="AZ40"/>
  <c r="AZ36"/>
  <c r="AZ32"/>
  <c r="AZ28"/>
  <c r="AZ24"/>
  <c r="AZ20"/>
  <c r="AZ16"/>
  <c r="AZ12"/>
  <c r="AZ8"/>
  <c r="AZ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BW96"/>
  <c r="AZ96" s="1"/>
  <c r="BW95"/>
  <c r="AZ95" s="1"/>
  <c r="BW94"/>
  <c r="AZ94" s="1"/>
  <c r="BW93"/>
  <c r="BW92"/>
  <c r="AZ92" s="1"/>
  <c r="BW91"/>
  <c r="AZ91" s="1"/>
  <c r="BW90"/>
  <c r="AZ90" s="1"/>
  <c r="BW89"/>
  <c r="BW88"/>
  <c r="AZ88" s="1"/>
  <c r="BW87"/>
  <c r="AZ87" s="1"/>
  <c r="BW86"/>
  <c r="AZ86" s="1"/>
  <c r="BW85"/>
  <c r="BW84"/>
  <c r="AZ84" s="1"/>
  <c r="BW83"/>
  <c r="AZ83" s="1"/>
  <c r="BW82"/>
  <c r="AZ82" s="1"/>
  <c r="BW81"/>
  <c r="BW80"/>
  <c r="AZ80" s="1"/>
  <c r="BW79"/>
  <c r="AZ79" s="1"/>
  <c r="BW78"/>
  <c r="AZ78" s="1"/>
  <c r="BW77"/>
  <c r="BW76"/>
  <c r="AZ76" s="1"/>
  <c r="BW75"/>
  <c r="AZ75" s="1"/>
  <c r="BW74"/>
  <c r="AZ74" s="1"/>
  <c r="BW73"/>
  <c r="BW72"/>
  <c r="AZ72" s="1"/>
  <c r="BW71"/>
  <c r="AZ71" s="1"/>
  <c r="BW70"/>
  <c r="AZ70" s="1"/>
  <c r="BW69"/>
  <c r="BW68"/>
  <c r="AZ68" s="1"/>
  <c r="BW67"/>
  <c r="AZ67" s="1"/>
  <c r="BW66"/>
  <c r="AZ66" s="1"/>
  <c r="BW65"/>
  <c r="BW64"/>
  <c r="AZ64" s="1"/>
  <c r="BW63"/>
  <c r="AZ63" s="1"/>
  <c r="BW62"/>
  <c r="AZ62" s="1"/>
  <c r="BW61"/>
  <c r="BW60"/>
  <c r="AZ60" s="1"/>
  <c r="BW59"/>
  <c r="AZ59" s="1"/>
  <c r="BW58"/>
  <c r="AZ58" s="1"/>
  <c r="BW57"/>
  <c r="BW56"/>
  <c r="AZ56" s="1"/>
  <c r="BW55"/>
  <c r="AZ55" s="1"/>
  <c r="BW54"/>
  <c r="AZ54" s="1"/>
  <c r="BW53"/>
  <c r="BW52"/>
  <c r="AZ52" s="1"/>
  <c r="BW51"/>
  <c r="AZ51" s="1"/>
  <c r="BW50"/>
  <c r="AZ50" s="1"/>
  <c r="BW49"/>
  <c r="BW48"/>
  <c r="AZ48" s="1"/>
  <c r="BW47"/>
  <c r="AZ47" s="1"/>
  <c r="BW46"/>
  <c r="AZ46" s="1"/>
  <c r="BW45"/>
  <c r="BW44"/>
  <c r="AZ44" s="1"/>
  <c r="BW43"/>
  <c r="AZ43" s="1"/>
  <c r="BW42"/>
  <c r="AZ42" s="1"/>
  <c r="BW41"/>
  <c r="BW40"/>
  <c r="AZ40" s="1"/>
  <c r="BW39"/>
  <c r="AZ39" s="1"/>
  <c r="BW38"/>
  <c r="AZ38" s="1"/>
  <c r="BW37"/>
  <c r="BW36"/>
  <c r="AZ36" s="1"/>
  <c r="BW35"/>
  <c r="AZ35" s="1"/>
  <c r="BW34"/>
  <c r="AZ34" s="1"/>
  <c r="BW33"/>
  <c r="BW32"/>
  <c r="AZ32" s="1"/>
  <c r="BW31"/>
  <c r="AZ31" s="1"/>
  <c r="BW30"/>
  <c r="AZ30" s="1"/>
  <c r="BW29"/>
  <c r="BW28"/>
  <c r="AZ28" s="1"/>
  <c r="BW27"/>
  <c r="AZ27" s="1"/>
  <c r="BW26"/>
  <c r="AZ26" s="1"/>
  <c r="BW25"/>
  <c r="BW24"/>
  <c r="AZ24" s="1"/>
  <c r="BW23"/>
  <c r="AZ23" s="1"/>
  <c r="BW22"/>
  <c r="AZ22" s="1"/>
  <c r="BW21"/>
  <c r="BW20"/>
  <c r="AZ20" s="1"/>
  <c r="BW19"/>
  <c r="AZ19" s="1"/>
  <c r="BW18"/>
  <c r="AZ18" s="1"/>
  <c r="BW17"/>
  <c r="BW16"/>
  <c r="AZ16" s="1"/>
  <c r="BW15"/>
  <c r="AZ15" s="1"/>
  <c r="BW14"/>
  <c r="AZ14" s="1"/>
  <c r="BW13"/>
  <c r="BW12"/>
  <c r="AZ12" s="1"/>
  <c r="BW11"/>
  <c r="AZ11" s="1"/>
  <c r="BW10"/>
  <c r="AZ10" s="1"/>
  <c r="BW9"/>
  <c r="BW8"/>
  <c r="AZ8" s="1"/>
  <c r="BW7"/>
  <c r="AZ7" s="1"/>
  <c r="BW6"/>
  <c r="AZ6" s="1"/>
  <c r="BW5"/>
  <c r="BW4"/>
  <c r="AZ4" s="1"/>
  <c r="BW3"/>
  <c r="BW99" s="1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BW95"/>
  <c r="AZ95" s="1"/>
  <c r="BW94"/>
  <c r="AZ94" s="1"/>
  <c r="BW93"/>
  <c r="AZ93" s="1"/>
  <c r="BW92"/>
  <c r="BW91"/>
  <c r="AZ91" s="1"/>
  <c r="BW90"/>
  <c r="AZ90" s="1"/>
  <c r="BW89"/>
  <c r="AZ89" s="1"/>
  <c r="BW88"/>
  <c r="BW87"/>
  <c r="AZ87" s="1"/>
  <c r="BW86"/>
  <c r="AZ86" s="1"/>
  <c r="BW85"/>
  <c r="AZ85" s="1"/>
  <c r="BW84"/>
  <c r="BW83"/>
  <c r="AZ83" s="1"/>
  <c r="BW82"/>
  <c r="AZ82" s="1"/>
  <c r="BW81"/>
  <c r="AZ81" s="1"/>
  <c r="BW80"/>
  <c r="BW79"/>
  <c r="AZ79" s="1"/>
  <c r="BW78"/>
  <c r="AZ78" s="1"/>
  <c r="BW77"/>
  <c r="AZ77" s="1"/>
  <c r="BW76"/>
  <c r="BW75"/>
  <c r="AZ75" s="1"/>
  <c r="BW74"/>
  <c r="AZ74" s="1"/>
  <c r="BW73"/>
  <c r="AZ73" s="1"/>
  <c r="BW72"/>
  <c r="BW71"/>
  <c r="AZ71" s="1"/>
  <c r="BW70"/>
  <c r="AZ70" s="1"/>
  <c r="BW69"/>
  <c r="AZ69" s="1"/>
  <c r="BW68"/>
  <c r="BW67"/>
  <c r="AZ67" s="1"/>
  <c r="BW66"/>
  <c r="AZ66" s="1"/>
  <c r="BW65"/>
  <c r="AZ65" s="1"/>
  <c r="BW64"/>
  <c r="BW63"/>
  <c r="AZ63" s="1"/>
  <c r="BW62"/>
  <c r="AZ62" s="1"/>
  <c r="BW61"/>
  <c r="AZ61" s="1"/>
  <c r="BW60"/>
  <c r="BW59"/>
  <c r="AZ59" s="1"/>
  <c r="BW58"/>
  <c r="AZ58" s="1"/>
  <c r="BW57"/>
  <c r="AZ57" s="1"/>
  <c r="BW56"/>
  <c r="BW55"/>
  <c r="AZ55" s="1"/>
  <c r="BW54"/>
  <c r="AZ54" s="1"/>
  <c r="BW53"/>
  <c r="AZ53" s="1"/>
  <c r="BW52"/>
  <c r="BW51"/>
  <c r="AZ51" s="1"/>
  <c r="BW50"/>
  <c r="AZ50" s="1"/>
  <c r="BW49"/>
  <c r="AZ49" s="1"/>
  <c r="BW48"/>
  <c r="BW47"/>
  <c r="AZ47" s="1"/>
  <c r="BW46"/>
  <c r="AZ46" s="1"/>
  <c r="BW45"/>
  <c r="AZ45" s="1"/>
  <c r="BW44"/>
  <c r="BW43"/>
  <c r="AZ43" s="1"/>
  <c r="BW42"/>
  <c r="AZ42" s="1"/>
  <c r="BW41"/>
  <c r="AZ41" s="1"/>
  <c r="BW40"/>
  <c r="BW39"/>
  <c r="AZ39" s="1"/>
  <c r="BW38"/>
  <c r="AZ38" s="1"/>
  <c r="BW37"/>
  <c r="AZ37" s="1"/>
  <c r="BW36"/>
  <c r="BW35"/>
  <c r="AZ35" s="1"/>
  <c r="BW34"/>
  <c r="AZ34" s="1"/>
  <c r="BW33"/>
  <c r="AZ33" s="1"/>
  <c r="BW32"/>
  <c r="BW31"/>
  <c r="AZ31" s="1"/>
  <c r="BW30"/>
  <c r="AZ30" s="1"/>
  <c r="BW29"/>
  <c r="AZ29" s="1"/>
  <c r="BW28"/>
  <c r="BW27"/>
  <c r="AZ27" s="1"/>
  <c r="BW26"/>
  <c r="AZ26" s="1"/>
  <c r="BW25"/>
  <c r="AZ25" s="1"/>
  <c r="BW24"/>
  <c r="BW23"/>
  <c r="AZ23" s="1"/>
  <c r="BW22"/>
  <c r="AZ22" s="1"/>
  <c r="BW21"/>
  <c r="AZ21" s="1"/>
  <c r="BW20"/>
  <c r="BW19"/>
  <c r="AZ19" s="1"/>
  <c r="BW18"/>
  <c r="AZ18" s="1"/>
  <c r="BW17"/>
  <c r="AZ17" s="1"/>
  <c r="BW16"/>
  <c r="BW15"/>
  <c r="AZ15" s="1"/>
  <c r="BW14"/>
  <c r="AZ14" s="1"/>
  <c r="BW13"/>
  <c r="AZ13" s="1"/>
  <c r="BW12"/>
  <c r="BW11"/>
  <c r="AZ11" s="1"/>
  <c r="BW10"/>
  <c r="AZ10" s="1"/>
  <c r="BW9"/>
  <c r="AZ9" s="1"/>
  <c r="BW8"/>
  <c r="BW7"/>
  <c r="AZ7" s="1"/>
  <c r="BW6"/>
  <c r="AZ6" s="1"/>
  <c r="BW5"/>
  <c r="AZ5" s="1"/>
  <c r="BW4"/>
  <c r="BW3"/>
  <c r="BW99" s="1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3"/>
  <c r="AZ99" i="1"/>
  <c r="BW99" i="11"/>
  <c r="AZ99"/>
  <c r="BW99" i="1"/>
  <c r="AZ3" i="5"/>
  <c r="AZ99" s="1"/>
  <c r="AZ3" i="31"/>
  <c r="AZ99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B65" i="61" s="1"/>
  <c r="AF65" i="14"/>
  <c r="AG65"/>
  <c r="AH65"/>
  <c r="AI65"/>
  <c r="AB65" i="63" s="1"/>
  <c r="AJ65" i="14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7" l="1"/>
  <c r="AK99" i="24"/>
  <c r="AP99" i="30"/>
  <c r="AP99" i="28"/>
  <c r="AO99" i="30"/>
  <c r="AO99" i="24"/>
  <c r="AL99" i="26"/>
  <c r="BM99" i="14"/>
  <c r="AB91" i="62"/>
  <c r="AO99" i="26"/>
  <c r="AQ99" i="30"/>
  <c r="AB61" i="63"/>
  <c r="AB61" i="61"/>
  <c r="AB57" i="63"/>
  <c r="AB53"/>
  <c r="AR99" i="30"/>
  <c r="AB3" i="61"/>
  <c r="AQ99" i="26"/>
  <c r="AR99"/>
  <c r="AO99" i="28"/>
  <c r="AQ99"/>
  <c r="AR99"/>
  <c r="AO99" i="27"/>
  <c r="AQ99"/>
  <c r="AB97" i="63"/>
  <c r="AB62" i="61"/>
  <c r="AB50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L7" i="66" s="1"/>
  <c r="M7" s="1"/>
  <c r="D7" i="57" s="1"/>
  <c r="C8" i="39"/>
  <c r="C9"/>
  <c r="C10"/>
  <c r="C11"/>
  <c r="L11" i="66" s="1"/>
  <c r="M11" s="1"/>
  <c r="D11" i="57" s="1"/>
  <c r="C12" i="39"/>
  <c r="C13"/>
  <c r="C14"/>
  <c r="C15"/>
  <c r="L15" i="66" s="1"/>
  <c r="M15" s="1"/>
  <c r="D15" i="57" s="1"/>
  <c r="C16" i="39"/>
  <c r="C17"/>
  <c r="C18"/>
  <c r="C19"/>
  <c r="L19" i="66" s="1"/>
  <c r="M19" s="1"/>
  <c r="D19" i="57" s="1"/>
  <c r="C20" i="39"/>
  <c r="C21"/>
  <c r="C22"/>
  <c r="C23"/>
  <c r="L23" i="66" s="1"/>
  <c r="M23" s="1"/>
  <c r="D23" i="57" s="1"/>
  <c r="C24" i="39"/>
  <c r="C25"/>
  <c r="C26"/>
  <c r="C27"/>
  <c r="L27" i="66" s="1"/>
  <c r="M27" s="1"/>
  <c r="D27" i="57" s="1"/>
  <c r="C28" i="39"/>
  <c r="C29"/>
  <c r="C30"/>
  <c r="C31"/>
  <c r="L31" i="66" s="1"/>
  <c r="M31" s="1"/>
  <c r="D31" i="57" s="1"/>
  <c r="C32" i="39"/>
  <c r="C33"/>
  <c r="C34"/>
  <c r="C35"/>
  <c r="L35" i="66" s="1"/>
  <c r="M35" s="1"/>
  <c r="D35" i="57" s="1"/>
  <c r="C36" i="39"/>
  <c r="C37"/>
  <c r="C38"/>
  <c r="C39"/>
  <c r="L39" i="66" s="1"/>
  <c r="M39" s="1"/>
  <c r="D39" i="57" s="1"/>
  <c r="C40" i="39"/>
  <c r="C41"/>
  <c r="C42"/>
  <c r="C43"/>
  <c r="L43" i="66" s="1"/>
  <c r="M43" s="1"/>
  <c r="D43" i="57" s="1"/>
  <c r="C44" i="39"/>
  <c r="C45"/>
  <c r="C46"/>
  <c r="C47"/>
  <c r="L47" i="66" s="1"/>
  <c r="M47" s="1"/>
  <c r="D47" i="57" s="1"/>
  <c r="C48" i="39"/>
  <c r="C49"/>
  <c r="C50"/>
  <c r="C51"/>
  <c r="L51" i="66" s="1"/>
  <c r="M51" s="1"/>
  <c r="D51" i="57" s="1"/>
  <c r="C52" i="39"/>
  <c r="C53"/>
  <c r="L53" i="66" s="1"/>
  <c r="O53" s="1"/>
  <c r="D53" i="58" s="1"/>
  <c r="C54" i="39"/>
  <c r="C55"/>
  <c r="L55" i="66" s="1"/>
  <c r="M55" s="1"/>
  <c r="D55" i="57" s="1"/>
  <c r="C56" i="39"/>
  <c r="C57"/>
  <c r="L57" i="66" s="1"/>
  <c r="O57" s="1"/>
  <c r="D57" i="58" s="1"/>
  <c r="C58" i="39"/>
  <c r="C59"/>
  <c r="L59" i="66" s="1"/>
  <c r="M59" s="1"/>
  <c r="D59" i="57" s="1"/>
  <c r="C60" i="39"/>
  <c r="C61"/>
  <c r="L61" i="66" s="1"/>
  <c r="O61" s="1"/>
  <c r="D61" i="58" s="1"/>
  <c r="C62" i="39"/>
  <c r="C63"/>
  <c r="L63" i="66" s="1"/>
  <c r="M63" s="1"/>
  <c r="D63" i="57" s="1"/>
  <c r="C64" i="39"/>
  <c r="C65"/>
  <c r="L65" i="66" s="1"/>
  <c r="O65" s="1"/>
  <c r="D65" i="58" s="1"/>
  <c r="C66" i="39"/>
  <c r="C67"/>
  <c r="L67" i="66" s="1"/>
  <c r="M67" s="1"/>
  <c r="D67" i="57" s="1"/>
  <c r="C68" i="39"/>
  <c r="C69"/>
  <c r="L69" i="66" s="1"/>
  <c r="O69" s="1"/>
  <c r="D69" i="58" s="1"/>
  <c r="C70" i="39"/>
  <c r="C71"/>
  <c r="L71" i="66" s="1"/>
  <c r="M71" s="1"/>
  <c r="D71" i="57" s="1"/>
  <c r="C72" i="39"/>
  <c r="C73"/>
  <c r="L73" i="66" s="1"/>
  <c r="O73" s="1"/>
  <c r="D73" i="58" s="1"/>
  <c r="C74" i="39"/>
  <c r="C75"/>
  <c r="L75" i="66" s="1"/>
  <c r="M75" s="1"/>
  <c r="D75" i="57" s="1"/>
  <c r="C76" i="39"/>
  <c r="C77"/>
  <c r="L77" i="66" s="1"/>
  <c r="O77" s="1"/>
  <c r="D77" i="58" s="1"/>
  <c r="C78" i="39"/>
  <c r="C79"/>
  <c r="L79" i="66" s="1"/>
  <c r="M79" s="1"/>
  <c r="D79" i="57" s="1"/>
  <c r="C80" i="39"/>
  <c r="C81"/>
  <c r="L81" i="66" s="1"/>
  <c r="O81" s="1"/>
  <c r="D81" i="58" s="1"/>
  <c r="C82" i="39"/>
  <c r="C83"/>
  <c r="L83" i="66" s="1"/>
  <c r="M83" s="1"/>
  <c r="D83" i="57" s="1"/>
  <c r="C84" i="39"/>
  <c r="C85"/>
  <c r="L85" i="66" s="1"/>
  <c r="O85" s="1"/>
  <c r="D85" i="58" s="1"/>
  <c r="C86" i="39"/>
  <c r="C87"/>
  <c r="L87" i="66" s="1"/>
  <c r="M87" s="1"/>
  <c r="D87" i="57" s="1"/>
  <c r="C88" i="39"/>
  <c r="C89"/>
  <c r="L89" i="66" s="1"/>
  <c r="O89" s="1"/>
  <c r="D89" i="58" s="1"/>
  <c r="C90" i="39"/>
  <c r="C91"/>
  <c r="L91" i="66" s="1"/>
  <c r="M91" s="1"/>
  <c r="D91" i="57" s="1"/>
  <c r="C92" i="39"/>
  <c r="C93"/>
  <c r="L93" i="66" s="1"/>
  <c r="O93" s="1"/>
  <c r="D93" i="58" s="1"/>
  <c r="C94" i="39"/>
  <c r="C95"/>
  <c r="L95" i="66" s="1"/>
  <c r="M95" s="1"/>
  <c r="D95" i="57" s="1"/>
  <c r="C96" i="39"/>
  <c r="L96" i="66" s="1"/>
  <c r="N96" s="1"/>
  <c r="E96" i="57" s="1"/>
  <c r="C97" i="39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K96"/>
  <c r="F96"/>
  <c r="K95"/>
  <c r="F95"/>
  <c r="L94"/>
  <c r="P94" s="1"/>
  <c r="E94" i="58" s="1"/>
  <c r="K94" i="66"/>
  <c r="F94"/>
  <c r="K93"/>
  <c r="F93"/>
  <c r="L92"/>
  <c r="N92" s="1"/>
  <c r="E92" i="57" s="1"/>
  <c r="K92" i="66"/>
  <c r="F92"/>
  <c r="K91"/>
  <c r="F91"/>
  <c r="L90"/>
  <c r="P90" s="1"/>
  <c r="E90" i="58" s="1"/>
  <c r="K90" i="66"/>
  <c r="F90"/>
  <c r="K89"/>
  <c r="F89"/>
  <c r="L88"/>
  <c r="N88" s="1"/>
  <c r="E88" i="57" s="1"/>
  <c r="K88" i="66"/>
  <c r="F88"/>
  <c r="K87"/>
  <c r="F87"/>
  <c r="L86"/>
  <c r="P86" s="1"/>
  <c r="E86" i="58" s="1"/>
  <c r="K86" i="66"/>
  <c r="F86"/>
  <c r="K85"/>
  <c r="F85"/>
  <c r="L84"/>
  <c r="N84" s="1"/>
  <c r="E84" i="57" s="1"/>
  <c r="K84" i="66"/>
  <c r="F84"/>
  <c r="K83"/>
  <c r="F83"/>
  <c r="L82"/>
  <c r="P82" s="1"/>
  <c r="E82" i="58" s="1"/>
  <c r="K82" i="66"/>
  <c r="F82"/>
  <c r="K81"/>
  <c r="F81"/>
  <c r="L80"/>
  <c r="N80" s="1"/>
  <c r="E80" i="57" s="1"/>
  <c r="K80" i="66"/>
  <c r="F80"/>
  <c r="K79"/>
  <c r="F79"/>
  <c r="L78"/>
  <c r="P78" s="1"/>
  <c r="E78" i="58" s="1"/>
  <c r="K78" i="66"/>
  <c r="F78"/>
  <c r="K77"/>
  <c r="F77"/>
  <c r="L76"/>
  <c r="N76" s="1"/>
  <c r="E76" i="57" s="1"/>
  <c r="K76" i="66"/>
  <c r="F76"/>
  <c r="K75"/>
  <c r="F75"/>
  <c r="L74"/>
  <c r="P74" s="1"/>
  <c r="E74" i="58" s="1"/>
  <c r="K74" i="66"/>
  <c r="F74"/>
  <c r="K73"/>
  <c r="F73"/>
  <c r="L72"/>
  <c r="N72" s="1"/>
  <c r="E72" i="57" s="1"/>
  <c r="K72" i="66"/>
  <c r="F72"/>
  <c r="K71"/>
  <c r="F71"/>
  <c r="L70"/>
  <c r="P70" s="1"/>
  <c r="E70" i="58" s="1"/>
  <c r="K70" i="66"/>
  <c r="F70"/>
  <c r="K69"/>
  <c r="F69"/>
  <c r="L68"/>
  <c r="N68" s="1"/>
  <c r="E68" i="57" s="1"/>
  <c r="K68" i="66"/>
  <c r="F68"/>
  <c r="K67"/>
  <c r="F67"/>
  <c r="L66"/>
  <c r="P66" s="1"/>
  <c r="E66" i="58" s="1"/>
  <c r="K66" i="66"/>
  <c r="F66"/>
  <c r="K65"/>
  <c r="F65"/>
  <c r="L64"/>
  <c r="N64" s="1"/>
  <c r="E64" i="57" s="1"/>
  <c r="K64" i="66"/>
  <c r="F64"/>
  <c r="K63"/>
  <c r="F63"/>
  <c r="L62"/>
  <c r="P62" s="1"/>
  <c r="E62" i="58" s="1"/>
  <c r="K62" i="66"/>
  <c r="F62"/>
  <c r="K61"/>
  <c r="F61"/>
  <c r="L60"/>
  <c r="N60" s="1"/>
  <c r="E60" i="57" s="1"/>
  <c r="K60" i="66"/>
  <c r="F60"/>
  <c r="K59"/>
  <c r="F59"/>
  <c r="L58"/>
  <c r="P58" s="1"/>
  <c r="E58" i="58" s="1"/>
  <c r="K58" i="66"/>
  <c r="F58"/>
  <c r="K57"/>
  <c r="F57"/>
  <c r="L56"/>
  <c r="N56" s="1"/>
  <c r="E56" i="57" s="1"/>
  <c r="K56" i="66"/>
  <c r="F56"/>
  <c r="K55"/>
  <c r="F55"/>
  <c r="L54"/>
  <c r="P54" s="1"/>
  <c r="E54" i="58" s="1"/>
  <c r="K54" i="66"/>
  <c r="F54"/>
  <c r="K53"/>
  <c r="F53"/>
  <c r="L52"/>
  <c r="N52" s="1"/>
  <c r="E52" i="57" s="1"/>
  <c r="K52" i="66"/>
  <c r="F52"/>
  <c r="K51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K47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K43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K39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K35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K31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K27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K23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K19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K15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K11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K7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F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F56"/>
  <c r="U55"/>
  <c r="F55"/>
  <c r="U54"/>
  <c r="N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U28"/>
  <c r="U27"/>
  <c r="N27"/>
  <c r="F27"/>
  <c r="U26"/>
  <c r="N26"/>
  <c r="F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U11"/>
  <c r="F11"/>
  <c r="U10"/>
  <c r="N10"/>
  <c r="F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U87"/>
  <c r="F87"/>
  <c r="U86"/>
  <c r="N86"/>
  <c r="AD85"/>
  <c r="U85"/>
  <c r="N85"/>
  <c r="F85"/>
  <c r="U84"/>
  <c r="U83"/>
  <c r="F83"/>
  <c r="U82"/>
  <c r="N82"/>
  <c r="U81"/>
  <c r="N81"/>
  <c r="F81"/>
  <c r="U80"/>
  <c r="U79"/>
  <c r="F79"/>
  <c r="AC78"/>
  <c r="U78"/>
  <c r="N78"/>
  <c r="U77"/>
  <c r="N77"/>
  <c r="F77"/>
  <c r="U76"/>
  <c r="U75"/>
  <c r="U74"/>
  <c r="N74"/>
  <c r="U73"/>
  <c r="N73"/>
  <c r="F73"/>
  <c r="U72"/>
  <c r="U71"/>
  <c r="F71"/>
  <c r="U70"/>
  <c r="N70"/>
  <c r="F70"/>
  <c r="AD69"/>
  <c r="U69"/>
  <c r="N69"/>
  <c r="U68"/>
  <c r="U67"/>
  <c r="F67"/>
  <c r="AD66"/>
  <c r="U66"/>
  <c r="N66"/>
  <c r="AD65"/>
  <c r="U65"/>
  <c r="N65"/>
  <c r="F65"/>
  <c r="U64"/>
  <c r="U63"/>
  <c r="F63"/>
  <c r="AC62"/>
  <c r="U62"/>
  <c r="N62"/>
  <c r="U61"/>
  <c r="N61"/>
  <c r="F61"/>
  <c r="U60"/>
  <c r="F60"/>
  <c r="U59"/>
  <c r="F59"/>
  <c r="U58"/>
  <c r="N58"/>
  <c r="U57"/>
  <c r="N57"/>
  <c r="F57"/>
  <c r="U56"/>
  <c r="U55"/>
  <c r="F55"/>
  <c r="U54"/>
  <c r="N54"/>
  <c r="AD53"/>
  <c r="U53"/>
  <c r="N53"/>
  <c r="F53"/>
  <c r="U52"/>
  <c r="U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U22"/>
  <c r="AD21"/>
  <c r="U21"/>
  <c r="F21"/>
  <c r="U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F90"/>
  <c r="U89"/>
  <c r="F89"/>
  <c r="U88"/>
  <c r="F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F76"/>
  <c r="U75"/>
  <c r="U74"/>
  <c r="N74"/>
  <c r="F74"/>
  <c r="U73"/>
  <c r="F73"/>
  <c r="U72"/>
  <c r="N72"/>
  <c r="U71"/>
  <c r="F71"/>
  <c r="U70"/>
  <c r="N70"/>
  <c r="U69"/>
  <c r="F69"/>
  <c r="U68"/>
  <c r="N68"/>
  <c r="U67"/>
  <c r="F67"/>
  <c r="U66"/>
  <c r="N66"/>
  <c r="F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F45"/>
  <c r="U44"/>
  <c r="N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U26"/>
  <c r="U25"/>
  <c r="F25"/>
  <c r="U24"/>
  <c r="N24"/>
  <c r="U23"/>
  <c r="F23"/>
  <c r="U22"/>
  <c r="U21"/>
  <c r="U20"/>
  <c r="U19"/>
  <c r="F19"/>
  <c r="U18"/>
  <c r="U17"/>
  <c r="U16"/>
  <c r="F16"/>
  <c r="U15"/>
  <c r="F15"/>
  <c r="U14"/>
  <c r="F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F64"/>
  <c r="U63"/>
  <c r="N63"/>
  <c r="F63"/>
  <c r="U62"/>
  <c r="U61"/>
  <c r="N61"/>
  <c r="F61"/>
  <c r="U60"/>
  <c r="U59"/>
  <c r="N59"/>
  <c r="F59"/>
  <c r="U58"/>
  <c r="U57"/>
  <c r="N57"/>
  <c r="F57"/>
  <c r="U56"/>
  <c r="F56"/>
  <c r="U55"/>
  <c r="N55"/>
  <c r="F55"/>
  <c r="U54"/>
  <c r="U53"/>
  <c r="N53"/>
  <c r="F53"/>
  <c r="U52"/>
  <c r="U51"/>
  <c r="N51"/>
  <c r="F51"/>
  <c r="U50"/>
  <c r="U49"/>
  <c r="N49"/>
  <c r="F49"/>
  <c r="U48"/>
  <c r="F48"/>
  <c r="U47"/>
  <c r="N47"/>
  <c r="F47"/>
  <c r="U46"/>
  <c r="U45"/>
  <c r="N45"/>
  <c r="F45"/>
  <c r="U44"/>
  <c r="U43"/>
  <c r="N43"/>
  <c r="F43"/>
  <c r="U42"/>
  <c r="U41"/>
  <c r="N41"/>
  <c r="F41"/>
  <c r="U40"/>
  <c r="F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C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F52"/>
  <c r="U51"/>
  <c r="N51"/>
  <c r="F51"/>
  <c r="U50"/>
  <c r="N50"/>
  <c r="U49"/>
  <c r="N49"/>
  <c r="F49"/>
  <c r="U48"/>
  <c r="U47"/>
  <c r="N47"/>
  <c r="F47"/>
  <c r="U46"/>
  <c r="F46"/>
  <c r="U45"/>
  <c r="F45"/>
  <c r="U44"/>
  <c r="F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U30"/>
  <c r="U29"/>
  <c r="F29"/>
  <c r="U28"/>
  <c r="U27"/>
  <c r="N27"/>
  <c r="F27"/>
  <c r="U26"/>
  <c r="U25"/>
  <c r="F25"/>
  <c r="U24"/>
  <c r="U23"/>
  <c r="N23"/>
  <c r="F23"/>
  <c r="U22"/>
  <c r="F22"/>
  <c r="U21"/>
  <c r="N21"/>
  <c r="F21"/>
  <c r="U20"/>
  <c r="U19"/>
  <c r="N19"/>
  <c r="F19"/>
  <c r="U18"/>
  <c r="N18"/>
  <c r="U17"/>
  <c r="N17"/>
  <c r="F17"/>
  <c r="U16"/>
  <c r="F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U10"/>
  <c r="U9"/>
  <c r="U8"/>
  <c r="U7"/>
  <c r="N7"/>
  <c r="U6"/>
  <c r="N6"/>
  <c r="U5"/>
  <c r="N5"/>
  <c r="U4"/>
  <c r="U3"/>
  <c r="L99"/>
  <c r="A1"/>
  <c r="F34" i="56" l="1"/>
  <c r="F78" i="55"/>
  <c r="F32" i="56"/>
  <c r="F30"/>
  <c r="F28"/>
  <c r="F26"/>
  <c r="F98" i="57"/>
  <c r="F90"/>
  <c r="F86"/>
  <c r="F84"/>
  <c r="F82"/>
  <c r="F80"/>
  <c r="F76"/>
  <c r="F74"/>
  <c r="F70"/>
  <c r="F68"/>
  <c r="F66"/>
  <c r="F62"/>
  <c r="F60"/>
  <c r="F58"/>
  <c r="F54"/>
  <c r="F52"/>
  <c r="F50"/>
  <c r="F46"/>
  <c r="F44"/>
  <c r="F42"/>
  <c r="F38"/>
  <c r="F36"/>
  <c r="F34"/>
  <c r="F30"/>
  <c r="F28"/>
  <c r="F26"/>
  <c r="F24"/>
  <c r="F22"/>
  <c r="F18"/>
  <c r="F16"/>
  <c r="F14"/>
  <c r="F10"/>
  <c r="F8"/>
  <c r="F6"/>
  <c r="F98" i="58"/>
  <c r="F96"/>
  <c r="F94"/>
  <c r="F92"/>
  <c r="F90"/>
  <c r="F88"/>
  <c r="F86"/>
  <c r="F84"/>
  <c r="F82"/>
  <c r="F80"/>
  <c r="F24" i="56"/>
  <c r="F20"/>
  <c r="F18"/>
  <c r="F14"/>
  <c r="F12"/>
  <c r="F10"/>
  <c r="F8"/>
  <c r="F6"/>
  <c r="F78" i="5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2"/>
  <c r="F10"/>
  <c r="F8"/>
  <c r="F6"/>
  <c r="F4"/>
  <c r="F98" i="61"/>
  <c r="F96"/>
  <c r="F94"/>
  <c r="F92"/>
  <c r="F86"/>
  <c r="F84"/>
  <c r="F82"/>
  <c r="F80"/>
  <c r="F78"/>
  <c r="F72"/>
  <c r="F70"/>
  <c r="F68"/>
  <c r="F64"/>
  <c r="F62"/>
  <c r="F60"/>
  <c r="F56"/>
  <c r="F54"/>
  <c r="F52"/>
  <c r="F48"/>
  <c r="F46"/>
  <c r="F44"/>
  <c r="F40"/>
  <c r="F32"/>
  <c r="F28"/>
  <c r="F26"/>
  <c r="F24"/>
  <c r="F8"/>
  <c r="F98" i="62"/>
  <c r="F96"/>
  <c r="F90"/>
  <c r="F88"/>
  <c r="F86"/>
  <c r="F84"/>
  <c r="F82"/>
  <c r="F80"/>
  <c r="B99" i="56"/>
  <c r="B99" i="61"/>
  <c r="F78" i="62"/>
  <c r="F76"/>
  <c r="F74"/>
  <c r="F72"/>
  <c r="F68"/>
  <c r="F66"/>
  <c r="F64"/>
  <c r="F62"/>
  <c r="F58"/>
  <c r="F56"/>
  <c r="F54"/>
  <c r="F52"/>
  <c r="F48"/>
  <c r="F46"/>
  <c r="F44"/>
  <c r="F42"/>
  <c r="F40"/>
  <c r="F38"/>
  <c r="F36"/>
  <c r="F34"/>
  <c r="F32"/>
  <c r="F30"/>
  <c r="F28"/>
  <c r="F26"/>
  <c r="F24"/>
  <c r="F22"/>
  <c r="F20"/>
  <c r="F18"/>
  <c r="F12"/>
  <c r="F10"/>
  <c r="F8"/>
  <c r="F6"/>
  <c r="F4"/>
  <c r="F96" i="63"/>
  <c r="F94"/>
  <c r="F92"/>
  <c r="F90"/>
  <c r="F88"/>
  <c r="F86"/>
  <c r="F82"/>
  <c r="F80"/>
  <c r="F78"/>
  <c r="F76"/>
  <c r="F74"/>
  <c r="F70"/>
  <c r="F68"/>
  <c r="F64"/>
  <c r="F62"/>
  <c r="F60"/>
  <c r="F58"/>
  <c r="F54"/>
  <c r="F52"/>
  <c r="F48"/>
  <c r="F46"/>
  <c r="F44"/>
  <c r="F42"/>
  <c r="F40"/>
  <c r="F36"/>
  <c r="F34"/>
  <c r="F32"/>
  <c r="F30"/>
  <c r="F28"/>
  <c r="F24"/>
  <c r="F22"/>
  <c r="F20"/>
  <c r="F18"/>
  <c r="F14"/>
  <c r="F12"/>
  <c r="F8"/>
  <c r="F6"/>
  <c r="F4"/>
  <c r="F11" i="55"/>
  <c r="F89" i="56"/>
  <c r="F73" i="58"/>
  <c r="F27"/>
  <c r="F75" i="61"/>
  <c r="F75" i="62"/>
  <c r="F69"/>
  <c r="F23"/>
  <c r="F41" i="63"/>
  <c r="F29"/>
  <c r="I99" i="62"/>
  <c r="N51"/>
  <c r="N55"/>
  <c r="N59"/>
  <c r="N63"/>
  <c r="N67"/>
  <c r="N71"/>
  <c r="N75"/>
  <c r="N79"/>
  <c r="N83"/>
  <c r="N87"/>
  <c r="N95"/>
  <c r="B99" i="58"/>
  <c r="F31" i="56"/>
  <c r="C99" i="63"/>
  <c r="C99" i="56"/>
  <c r="F92" i="55"/>
  <c r="C99"/>
  <c r="F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O68" i="65"/>
  <c r="D68" i="56" s="1"/>
  <c r="G68" s="1"/>
  <c r="O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O55" s="1"/>
  <c r="N56"/>
  <c r="O56" s="1"/>
  <c r="N59"/>
  <c r="N60"/>
  <c r="O60" s="1"/>
  <c r="N63"/>
  <c r="O63" s="1"/>
  <c r="N64"/>
  <c r="O64" s="1"/>
  <c r="N67"/>
  <c r="N68"/>
  <c r="N71"/>
  <c r="O71" s="1"/>
  <c r="N72"/>
  <c r="O72" s="1"/>
  <c r="N75"/>
  <c r="N76"/>
  <c r="N79"/>
  <c r="O79" s="1"/>
  <c r="N80"/>
  <c r="O80" s="1"/>
  <c r="N83"/>
  <c r="N84"/>
  <c r="N87"/>
  <c r="O87" s="1"/>
  <c r="N88"/>
  <c r="O88" s="1"/>
  <c r="N91"/>
  <c r="N92"/>
  <c r="N95"/>
  <c r="O95" s="1"/>
  <c r="N96"/>
  <c r="O96" s="1"/>
  <c r="I99"/>
  <c r="N81"/>
  <c r="O81" s="1"/>
  <c r="N82"/>
  <c r="O82" s="1"/>
  <c r="N85"/>
  <c r="O85" s="1"/>
  <c r="N86"/>
  <c r="N89"/>
  <c r="O89" s="1"/>
  <c r="N90"/>
  <c r="O90" s="1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G45" s="1"/>
  <c r="O45" s="1"/>
  <c r="M41" i="66"/>
  <c r="D41" i="57" s="1"/>
  <c r="M37" i="66"/>
  <c r="D37" i="57" s="1"/>
  <c r="M33" i="66"/>
  <c r="D33" i="57" s="1"/>
  <c r="M29" i="66"/>
  <c r="D29" i="57" s="1"/>
  <c r="G29" s="1"/>
  <c r="V29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13"/>
  <c r="V48"/>
  <c r="O48"/>
  <c r="V56"/>
  <c r="V4"/>
  <c r="V9"/>
  <c r="V32"/>
  <c r="O32"/>
  <c r="V40"/>
  <c r="V47"/>
  <c r="V16"/>
  <c r="O16"/>
  <c r="V24"/>
  <c r="V43"/>
  <c r="O87"/>
  <c r="V87"/>
  <c r="V10" i="56"/>
  <c r="O10"/>
  <c r="V19"/>
  <c r="O19"/>
  <c r="V24"/>
  <c r="V26"/>
  <c r="V35"/>
  <c r="O35"/>
  <c r="V40"/>
  <c r="V42"/>
  <c r="O42"/>
  <c r="V51"/>
  <c r="N8" i="55"/>
  <c r="F9"/>
  <c r="I99"/>
  <c r="M99"/>
  <c r="G10"/>
  <c r="N12"/>
  <c r="O12" s="1"/>
  <c r="F13"/>
  <c r="N28"/>
  <c r="O28" s="1"/>
  <c r="F29"/>
  <c r="N44"/>
  <c r="O44" s="1"/>
  <c r="F45"/>
  <c r="N60"/>
  <c r="O60" s="1"/>
  <c r="F61"/>
  <c r="O64"/>
  <c r="O72"/>
  <c r="O80"/>
  <c r="O92"/>
  <c r="O13" i="56"/>
  <c r="O29"/>
  <c r="O45"/>
  <c r="V3" i="55"/>
  <c r="V74"/>
  <c r="V6" i="56"/>
  <c r="V15"/>
  <c r="O15"/>
  <c r="V22"/>
  <c r="O22"/>
  <c r="V31"/>
  <c r="O31"/>
  <c r="V36"/>
  <c r="V38"/>
  <c r="V47"/>
  <c r="O47"/>
  <c r="V52"/>
  <c r="V54"/>
  <c r="O54"/>
  <c r="V59"/>
  <c r="V62"/>
  <c r="O62"/>
  <c r="V67"/>
  <c r="V70"/>
  <c r="O70"/>
  <c r="V75"/>
  <c r="V83"/>
  <c r="V86"/>
  <c r="V91"/>
  <c r="V94"/>
  <c r="O4" i="57"/>
  <c r="V36"/>
  <c r="V12" i="55"/>
  <c r="V17"/>
  <c r="V28"/>
  <c r="V44"/>
  <c r="V60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86" i="55"/>
  <c r="V7" i="56"/>
  <c r="O7"/>
  <c r="V14"/>
  <c r="O14"/>
  <c r="V23"/>
  <c r="O23"/>
  <c r="V28"/>
  <c r="V30"/>
  <c r="O30"/>
  <c r="V39"/>
  <c r="O39"/>
  <c r="V44"/>
  <c r="V46"/>
  <c r="V55"/>
  <c r="V58"/>
  <c r="V63"/>
  <c r="V66"/>
  <c r="V71"/>
  <c r="V74"/>
  <c r="O74"/>
  <c r="V79"/>
  <c r="V82"/>
  <c r="V87"/>
  <c r="V90"/>
  <c r="V95"/>
  <c r="V98"/>
  <c r="J99" i="55"/>
  <c r="G6"/>
  <c r="O7"/>
  <c r="N24"/>
  <c r="O24" s="1"/>
  <c r="N40"/>
  <c r="O40" s="1"/>
  <c r="N56"/>
  <c r="O56" s="1"/>
  <c r="O63"/>
  <c r="O71"/>
  <c r="O96"/>
  <c r="V86" i="58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22"/>
  <c r="V50"/>
  <c r="V66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9"/>
  <c r="V73"/>
  <c r="V77"/>
  <c r="V81"/>
  <c r="V85"/>
  <c r="V89"/>
  <c r="V93"/>
  <c r="V97"/>
  <c r="N3" i="57"/>
  <c r="V46" i="58"/>
  <c r="V62"/>
  <c r="N3" i="56"/>
  <c r="N90" i="57"/>
  <c r="F91"/>
  <c r="K99" i="58"/>
  <c r="U99"/>
  <c r="F9"/>
  <c r="F17"/>
  <c r="V26"/>
  <c r="V42"/>
  <c r="V58"/>
  <c r="V61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7" i="56" l="1"/>
  <c r="O3" i="55"/>
  <c r="V81" i="58"/>
  <c r="O41"/>
  <c r="G53" i="57"/>
  <c r="O53" s="1"/>
  <c r="O92" i="56"/>
  <c r="O84"/>
  <c r="O76"/>
  <c r="E99" i="55"/>
  <c r="V94"/>
  <c r="V98"/>
  <c r="O94" i="56"/>
  <c r="O86"/>
  <c r="O26"/>
  <c r="O6"/>
  <c r="O98"/>
  <c r="O17" i="55"/>
  <c r="O58" i="56"/>
  <c r="O38"/>
  <c r="O46" i="55"/>
  <c r="O14"/>
  <c r="G93" i="57"/>
  <c r="V93" s="1"/>
  <c r="O74" i="55"/>
  <c r="O6" i="58"/>
  <c r="O74"/>
  <c r="O66"/>
  <c r="O93"/>
  <c r="O61"/>
  <c r="O37"/>
  <c r="O22" i="55"/>
  <c r="O91"/>
  <c r="O83"/>
  <c r="O75"/>
  <c r="O67"/>
  <c r="O43"/>
  <c r="O11"/>
  <c r="E99" i="56"/>
  <c r="O38" i="55"/>
  <c r="O91" i="56"/>
  <c r="O83"/>
  <c r="O75"/>
  <c r="O67"/>
  <c r="O59"/>
  <c r="O86" i="55"/>
  <c r="O78"/>
  <c r="O70"/>
  <c r="O62"/>
  <c r="O30"/>
  <c r="O46" i="56"/>
  <c r="G75" i="58"/>
  <c r="V75" s="1"/>
  <c r="G59"/>
  <c r="O59" s="1"/>
  <c r="G43"/>
  <c r="V43" s="1"/>
  <c r="G11"/>
  <c r="V11" s="1"/>
  <c r="O59" i="55"/>
  <c r="O27"/>
  <c r="O39"/>
  <c r="O48" i="57"/>
  <c r="O64"/>
  <c r="O11"/>
  <c r="O40"/>
  <c r="O78" i="56"/>
  <c r="O66"/>
  <c r="O66" i="55"/>
  <c r="O29" i="58"/>
  <c r="O9"/>
  <c r="O42"/>
  <c r="O26"/>
  <c r="O45"/>
  <c r="O53"/>
  <c r="O21"/>
  <c r="G12" i="56"/>
  <c r="V12" s="1"/>
  <c r="G8"/>
  <c r="V8" s="1"/>
  <c r="G4"/>
  <c r="V4" s="1"/>
  <c r="V78"/>
  <c r="O65"/>
  <c r="O25"/>
  <c r="O90" i="55"/>
  <c r="D99"/>
  <c r="G26"/>
  <c r="V26" s="1"/>
  <c r="O95"/>
  <c r="O9"/>
  <c r="O82"/>
  <c r="V97" i="58"/>
  <c r="G91"/>
  <c r="V29"/>
  <c r="G27"/>
  <c r="O77"/>
  <c r="V53"/>
  <c r="O25"/>
  <c r="V21"/>
  <c r="G77" i="57"/>
  <c r="V77" s="1"/>
  <c r="G61"/>
  <c r="V61" s="1"/>
  <c r="G25"/>
  <c r="V25" s="1"/>
  <c r="G21"/>
  <c r="V21" s="1"/>
  <c r="G13"/>
  <c r="O13" s="1"/>
  <c r="O56"/>
  <c r="O44"/>
  <c r="O24"/>
  <c r="E99" i="58"/>
  <c r="V5"/>
  <c r="V65"/>
  <c r="V57"/>
  <c r="O30"/>
  <c r="O17"/>
  <c r="O14"/>
  <c r="D99"/>
  <c r="G69" i="57"/>
  <c r="O69" s="1"/>
  <c r="G37"/>
  <c r="O37" s="1"/>
  <c r="G34"/>
  <c r="V34" s="1"/>
  <c r="G9"/>
  <c r="V9" s="1"/>
  <c r="G5"/>
  <c r="V5" s="1"/>
  <c r="V40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69" i="57" l="1"/>
  <c r="O61"/>
  <c r="V53"/>
  <c r="O93"/>
  <c r="O77"/>
  <c r="V13"/>
  <c r="O5"/>
  <c r="O43" i="58"/>
  <c r="V59"/>
  <c r="O11"/>
  <c r="O75"/>
  <c r="O9" i="57"/>
  <c r="O26" i="55"/>
  <c r="O21" i="57"/>
  <c r="O25"/>
  <c r="O12" i="56"/>
  <c r="O4"/>
  <c r="O8"/>
  <c r="O16"/>
  <c r="O49" i="55"/>
  <c r="V91" i="58"/>
  <c r="O91"/>
  <c r="V27"/>
  <c r="O27"/>
  <c r="V37" i="57"/>
  <c r="O80" i="58"/>
  <c r="O56"/>
  <c r="O4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BY86" s="1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BY46" s="1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BY37" i="54" l="1"/>
  <c r="BY85"/>
  <c r="BY8"/>
  <c r="BY12"/>
  <c r="BY40"/>
  <c r="CG47"/>
  <c r="CG95"/>
  <c r="CO93"/>
  <c r="CT95"/>
  <c r="DA95"/>
  <c r="BY58"/>
  <c r="DB95"/>
  <c r="DB87"/>
  <c r="DB83"/>
  <c r="DB75"/>
  <c r="DB67"/>
  <c r="DB63"/>
  <c r="DB42"/>
  <c r="DB37"/>
  <c r="DB33"/>
  <c r="DB29"/>
  <c r="DB25"/>
  <c r="BR99"/>
  <c r="BT96"/>
  <c r="DA96"/>
  <c r="DA84"/>
  <c r="BT37"/>
  <c r="BT32"/>
  <c r="DJ32" s="1"/>
  <c r="F32" i="40" s="1"/>
  <c r="BT28" i="54"/>
  <c r="BT24"/>
  <c r="BT8"/>
  <c r="CZ97"/>
  <c r="CZ77"/>
  <c r="CZ6"/>
  <c r="CV4"/>
  <c r="BM96"/>
  <c r="DI96" s="1"/>
  <c r="E96" i="40" s="1"/>
  <c r="BM84" i="54"/>
  <c r="DI84" s="1"/>
  <c r="E84" i="40" s="1"/>
  <c r="BM67" i="54"/>
  <c r="BM62"/>
  <c r="BM56"/>
  <c r="BM42"/>
  <c r="BM40"/>
  <c r="BM16"/>
  <c r="BM4"/>
  <c r="CO5"/>
  <c r="BF96"/>
  <c r="BF56"/>
  <c r="DH56" s="1"/>
  <c r="D56" i="40" s="1"/>
  <c r="BF46" i="54"/>
  <c r="BF42"/>
  <c r="BF32"/>
  <c r="BF28"/>
  <c r="DH28" s="1"/>
  <c r="D28" i="40" s="1"/>
  <c r="BF24" i="54"/>
  <c r="BF16"/>
  <c r="BF14"/>
  <c r="DH14" s="1"/>
  <c r="D14" i="40" s="1"/>
  <c r="CG10" i="54"/>
  <c r="AY96"/>
  <c r="AY93"/>
  <c r="AY70"/>
  <c r="AY67"/>
  <c r="AY51"/>
  <c r="AY37"/>
  <c r="AY24"/>
  <c r="AP99"/>
  <c r="AR96"/>
  <c r="DF96" s="1"/>
  <c r="B96" i="40" s="1"/>
  <c r="DH96" i="54"/>
  <c r="D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J43" s="1"/>
  <c r="F43" i="40" s="1"/>
  <c r="DA44" i="54"/>
  <c r="BT48"/>
  <c r="BT51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DJ78" s="1"/>
  <c r="F78" i="40" s="1"/>
  <c r="CZ78" i="54"/>
  <c r="BT81"/>
  <c r="DJ81" s="1"/>
  <c r="F81" i="40" s="1"/>
  <c r="BT83" i="54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I49" s="1"/>
  <c r="E49" i="40" s="1"/>
  <c r="DH51" i="54"/>
  <c r="D51" i="40" s="1"/>
  <c r="BM51" i="54"/>
  <c r="DI51" s="1"/>
  <c r="E51" i="40" s="1"/>
  <c r="BM52" i="54"/>
  <c r="BM58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DI25" s="1"/>
  <c r="E25" i="40" s="1"/>
  <c r="BM29" i="54"/>
  <c r="BM33"/>
  <c r="DI33" s="1"/>
  <c r="E33" i="40" s="1"/>
  <c r="BM81" i="54"/>
  <c r="DI81" s="1"/>
  <c r="E81" i="40" s="1"/>
  <c r="BM83" i="54"/>
  <c r="DI83" s="1"/>
  <c r="E83" i="40" s="1"/>
  <c r="BM86" i="54"/>
  <c r="DI86" s="1"/>
  <c r="E86" i="40" s="1"/>
  <c r="BM93" i="54"/>
  <c r="BM95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BF91"/>
  <c r="BF92"/>
  <c r="DH92" s="1"/>
  <c r="D92" i="40" s="1"/>
  <c r="BF97" i="54"/>
  <c r="BF17"/>
  <c r="BF30"/>
  <c r="BF49"/>
  <c r="DH49" s="1"/>
  <c r="D49" i="40" s="1"/>
  <c r="BF4" i="54"/>
  <c r="BF6"/>
  <c r="DH6" s="1"/>
  <c r="D6" i="40" s="1"/>
  <c r="DI6" i="54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BF37"/>
  <c r="DH37" s="1"/>
  <c r="D37" i="40" s="1"/>
  <c r="BF48" i="54"/>
  <c r="BF55"/>
  <c r="DH55" s="1"/>
  <c r="D55" i="40" s="1"/>
  <c r="BF60" i="54"/>
  <c r="DH60" s="1"/>
  <c r="D60" i="40" s="1"/>
  <c r="BF63" i="54"/>
  <c r="DH63" s="1"/>
  <c r="D63" i="40" s="1"/>
  <c r="BF65" i="54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BF64"/>
  <c r="BF67"/>
  <c r="DH67" s="1"/>
  <c r="D67" i="40" s="1"/>
  <c r="DI67" i="54"/>
  <c r="E67" i="40" s="1"/>
  <c r="DJ67" i="54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DI93" i="54"/>
  <c r="E93" i="40" s="1"/>
  <c r="BF95" i="54"/>
  <c r="DH95" s="1"/>
  <c r="D95" i="40" s="1"/>
  <c r="BF98" i="54"/>
  <c r="AY4"/>
  <c r="AY6"/>
  <c r="AY8"/>
  <c r="AY9"/>
  <c r="AY15"/>
  <c r="DG15" s="1"/>
  <c r="C15" i="40" s="1"/>
  <c r="DJ15" i="54"/>
  <c r="F15" i="40" s="1"/>
  <c r="AY17" i="54"/>
  <c r="DG17" s="1"/>
  <c r="C17" i="40" s="1"/>
  <c r="AY19" i="54"/>
  <c r="DG19" s="1"/>
  <c r="C19" i="40" s="1"/>
  <c r="DI19" i="54"/>
  <c r="E19" i="40" s="1"/>
  <c r="AY29" i="54"/>
  <c r="DI29"/>
  <c r="E29" i="40" s="1"/>
  <c r="AY32" i="54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AY58"/>
  <c r="DG58" s="1"/>
  <c r="C58" i="40" s="1"/>
  <c r="DH58" i="54"/>
  <c r="D58" i="40" s="1"/>
  <c r="AY62" i="54"/>
  <c r="DI62"/>
  <c r="E62" i="40" s="1"/>
  <c r="DJ62" i="54"/>
  <c r="F62" i="40" s="1"/>
  <c r="AY72" i="54"/>
  <c r="DJ72"/>
  <c r="F72" i="40" s="1"/>
  <c r="AY79" i="54"/>
  <c r="AY81"/>
  <c r="DG81" s="1"/>
  <c r="C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CE77" i="54"/>
  <c r="CE93"/>
  <c r="AY10"/>
  <c r="AY56"/>
  <c r="AY89"/>
  <c r="DG89" s="1"/>
  <c r="C89" i="40" s="1"/>
  <c r="CE89" i="54"/>
  <c r="AY91"/>
  <c r="AY92"/>
  <c r="AY9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AY68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G29" i="54"/>
  <c r="C29" i="40" s="1"/>
  <c r="DG32" i="54"/>
  <c r="C32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10" i="54"/>
  <c r="C10" i="40" s="1"/>
  <c r="DG22" i="54"/>
  <c r="C22" i="40" s="1"/>
  <c r="DG25" i="54"/>
  <c r="C25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H46" i="54"/>
  <c r="D46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AR86" i="54"/>
  <c r="DF86" s="1"/>
  <c r="B86" i="40" s="1"/>
  <c r="DG86" i="54"/>
  <c r="C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CW48"/>
  <c r="DD20"/>
  <c r="DD47"/>
  <c r="DD81"/>
  <c r="DD77"/>
  <c r="DD71"/>
  <c r="DD55"/>
  <c r="DD18"/>
  <c r="DD58"/>
  <c r="DD46"/>
  <c r="CW74"/>
  <c r="CW38"/>
  <c r="CW34"/>
  <c r="CW15"/>
  <c r="CW78"/>
  <c r="CW16"/>
  <c r="CW10"/>
  <c r="CP38"/>
  <c r="CP34"/>
  <c r="CP35"/>
  <c r="CP15"/>
  <c r="CI74"/>
  <c r="DK6"/>
  <c r="CI26"/>
  <c r="CI17"/>
  <c r="DK5"/>
  <c r="CB42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N3" i="24" s="1"/>
  <c r="K3" i="5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AF7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7" i="30" l="1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E99" i="29"/>
  <c r="AE99" i="28"/>
  <c r="AE99" i="27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11"/>
  <c r="BA99" i="6"/>
  <c r="AD4" i="27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U99" i="52"/>
  <c r="M3" i="29"/>
  <c r="W99" i="52"/>
  <c r="Q4" i="53"/>
  <c r="M3" i="28"/>
  <c r="M3" i="26"/>
  <c r="AC3" s="1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8"/>
  <c r="AD5" s="1"/>
  <c r="AG5" s="1"/>
  <c r="AC4" i="24"/>
  <c r="AD4" s="1"/>
  <c r="AG4" s="1"/>
  <c r="AC4" i="28"/>
  <c r="AD4" s="1"/>
  <c r="AG4" s="1"/>
  <c r="AC5" i="29"/>
  <c r="AD5" s="1"/>
  <c r="AD3" i="26"/>
  <c r="AC3" i="28"/>
  <c r="AD3" s="1"/>
  <c r="AG3" s="1"/>
  <c r="AC3" i="27"/>
  <c r="AD3" s="1"/>
  <c r="AC3" i="29"/>
  <c r="AD3" s="1"/>
  <c r="AC5" i="27"/>
  <c r="AD5" s="1"/>
  <c r="AC4" i="26"/>
  <c r="AD4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5" i="26"/>
  <c r="AD5" s="1"/>
  <c r="AC6"/>
  <c r="AD6" s="1"/>
  <c r="AC7" i="24"/>
  <c r="AD7" s="1"/>
  <c r="AG7" s="1"/>
  <c r="AC7" i="29"/>
  <c r="AD7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8" i="28"/>
  <c r="AD8" s="1"/>
  <c r="AG8" s="1"/>
  <c r="AC8" i="24"/>
  <c r="AD8" s="1"/>
  <c r="AG8" s="1"/>
  <c r="AC7" i="26"/>
  <c r="AD7" s="1"/>
  <c r="AC7" i="28"/>
  <c r="AD7" s="1"/>
  <c r="AG7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9" l="1"/>
  <c r="AD9" s="1"/>
  <c r="AC8" i="26"/>
  <c r="AD8" s="1"/>
  <c r="AC9" i="27"/>
  <c r="AD9" s="1"/>
  <c r="AC9" i="24"/>
  <c r="AD9" s="1"/>
  <c r="AG9" s="1"/>
  <c r="AC8" i="29"/>
  <c r="AD8" s="1"/>
  <c r="AC9" i="28"/>
  <c r="AD9" s="1"/>
  <c r="AG9" s="1"/>
  <c r="H10" i="44"/>
  <c r="M10" i="53"/>
  <c r="V10" s="1"/>
  <c r="N10" i="28" s="1"/>
  <c r="L10" i="53"/>
  <c r="U10" s="1"/>
  <c r="K10"/>
  <c r="T10" s="1"/>
  <c r="O10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6"/>
  <c r="N10" i="27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G10" s="1"/>
  <c r="AC10" i="28"/>
  <c r="AD10" s="1"/>
  <c r="AG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G12" i="44"/>
  <c r="V6" i="61"/>
  <c r="Q15" i="44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8" l="1"/>
  <c r="AD12" s="1"/>
  <c r="AG12" s="1"/>
  <c r="AC12" i="29"/>
  <c r="AD12" s="1"/>
  <c r="AC11" i="26"/>
  <c r="AD11" s="1"/>
  <c r="AC12" i="24"/>
  <c r="AD12" s="1"/>
  <c r="AG12" s="1"/>
  <c r="AC12" i="27"/>
  <c r="AD12" s="1"/>
  <c r="J12" i="44"/>
  <c r="V9" i="62"/>
  <c r="T12" i="52"/>
  <c r="M12" i="26" s="1"/>
  <c r="O12" i="52"/>
  <c r="Q12" s="1"/>
  <c r="Q16" i="44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G13" s="1"/>
  <c r="AC13" i="28"/>
  <c r="AD13" s="1"/>
  <c r="AG13" s="1"/>
  <c r="AC13" i="27"/>
  <c r="AD13" s="1"/>
  <c r="AC12" i="26"/>
  <c r="AD12" s="1"/>
  <c r="AC13" i="29"/>
  <c r="AD13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9" l="1"/>
  <c r="AD14" s="1"/>
  <c r="AC14" i="27"/>
  <c r="AD14" s="1"/>
  <c r="AC13" i="26"/>
  <c r="AD13" s="1"/>
  <c r="AC14" i="28"/>
  <c r="AD14" s="1"/>
  <c r="AG14" s="1"/>
  <c r="AC14" i="24"/>
  <c r="AD14" s="1"/>
  <c r="AG14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N15" i="29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8"/>
  <c r="AD15" s="1"/>
  <c r="AG15" s="1"/>
  <c r="J15" i="44"/>
  <c r="AC15" i="24"/>
  <c r="AD15" s="1"/>
  <c r="AG15" s="1"/>
  <c r="AC15" i="27"/>
  <c r="AD15" s="1"/>
  <c r="AC14" i="26"/>
  <c r="AD14" s="1"/>
  <c r="G16" i="44"/>
  <c r="M16" i="53"/>
  <c r="V16" s="1"/>
  <c r="L16"/>
  <c r="U16" s="1"/>
  <c r="N16" i="27" s="1"/>
  <c r="K16" i="53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G16" s="1"/>
  <c r="AC16" i="27"/>
  <c r="AD16" s="1"/>
  <c r="AC16" i="28"/>
  <c r="AD16" s="1"/>
  <c r="AG16" s="1"/>
  <c r="AC16" i="29"/>
  <c r="AD16" s="1"/>
  <c r="AC15" i="26"/>
  <c r="AD15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7" i="29"/>
  <c r="AD17" s="1"/>
  <c r="AC17" i="27"/>
  <c r="AD17" s="1"/>
  <c r="AC16" i="26"/>
  <c r="AD16" s="1"/>
  <c r="AC17" i="24"/>
  <c r="AD17" s="1"/>
  <c r="AG17" s="1"/>
  <c r="H18" i="44"/>
  <c r="J17"/>
  <c r="Q2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G18" s="1"/>
  <c r="AC18" i="28"/>
  <c r="AD18" s="1"/>
  <c r="AG18" s="1"/>
  <c r="AC18" i="29"/>
  <c r="AD18" s="1"/>
  <c r="AC18" i="27"/>
  <c r="AD18" s="1"/>
  <c r="G19" i="44"/>
  <c r="AC17" i="26"/>
  <c r="AD17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AC19" i="29"/>
  <c r="AD19" s="1"/>
  <c r="AC19" i="27"/>
  <c r="AD19" s="1"/>
  <c r="AC19" i="24"/>
  <c r="AD19" s="1"/>
  <c r="AG19" s="1"/>
  <c r="AC19" i="28"/>
  <c r="AD19" s="1"/>
  <c r="AG19" s="1"/>
  <c r="AC18" i="26"/>
  <c r="AD18" s="1"/>
  <c r="H20" i="44"/>
  <c r="G16" i="63"/>
  <c r="O16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7" l="1"/>
  <c r="AD20" s="1"/>
  <c r="AC20" i="29"/>
  <c r="AD20" s="1"/>
  <c r="AC20" i="24"/>
  <c r="AD20" s="1"/>
  <c r="AG20" s="1"/>
  <c r="AC19" i="26"/>
  <c r="AD19" s="1"/>
  <c r="J20" i="44"/>
  <c r="AC20" i="28"/>
  <c r="AD20" s="1"/>
  <c r="AG20" s="1"/>
  <c r="V16" i="63"/>
  <c r="G17"/>
  <c r="V17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8"/>
  <c r="AD21" s="1"/>
  <c r="AG21" s="1"/>
  <c r="G22" i="44"/>
  <c r="AC20" i="26"/>
  <c r="AD20" s="1"/>
  <c r="AC21" i="29"/>
  <c r="AD21" s="1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4" l="1"/>
  <c r="AD22" s="1"/>
  <c r="AG22" s="1"/>
  <c r="AC22" i="28"/>
  <c r="AD22" s="1"/>
  <c r="AG22" s="1"/>
  <c r="AC22" i="29"/>
  <c r="AD22" s="1"/>
  <c r="AC22" i="27"/>
  <c r="AD22" s="1"/>
  <c r="AC21" i="26"/>
  <c r="AD21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9" l="1"/>
  <c r="AD23" s="1"/>
  <c r="AC23" i="27"/>
  <c r="AD23" s="1"/>
  <c r="AC22" i="26"/>
  <c r="AD22" s="1"/>
  <c r="AC23" i="24"/>
  <c r="AD23" s="1"/>
  <c r="AG23" s="1"/>
  <c r="AC23" i="28"/>
  <c r="AD23" s="1"/>
  <c r="AG23" s="1"/>
  <c r="G24" i="44"/>
  <c r="J23"/>
  <c r="O20" i="61"/>
  <c r="Q27" i="44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AC24" i="27" l="1"/>
  <c r="AD24" s="1"/>
  <c r="AC23" i="26"/>
  <c r="AD23" s="1"/>
  <c r="AC24" i="24"/>
  <c r="AD24" s="1"/>
  <c r="AG24" s="1"/>
  <c r="AC24" i="28"/>
  <c r="AD24" s="1"/>
  <c r="AG24" s="1"/>
  <c r="AC24" i="29"/>
  <c r="AD24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4" i="26" l="1"/>
  <c r="AD24" s="1"/>
  <c r="AC25" i="28"/>
  <c r="AD25" s="1"/>
  <c r="AG25" s="1"/>
  <c r="AC25" i="29"/>
  <c r="AD25" s="1"/>
  <c r="AC25" i="27"/>
  <c r="AD25" s="1"/>
  <c r="AC25" i="24"/>
  <c r="AD25" s="1"/>
  <c r="AG25" s="1"/>
  <c r="J25" i="44"/>
  <c r="H26"/>
  <c r="G26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6" i="27"/>
  <c r="AD26" s="1"/>
  <c r="AC26" i="29"/>
  <c r="AD26" s="1"/>
  <c r="AC25" i="26"/>
  <c r="AD25" s="1"/>
  <c r="V22" i="62"/>
  <c r="J26" i="44"/>
  <c r="Q30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6" i="26"/>
  <c r="AD26" s="1"/>
  <c r="AC27" i="29"/>
  <c r="AD27" s="1"/>
  <c r="AC27" i="27"/>
  <c r="AD27" s="1"/>
  <c r="AC27" i="28"/>
  <c r="AD27" s="1"/>
  <c r="AG27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7" l="1"/>
  <c r="AD28" s="1"/>
  <c r="AC28" i="28"/>
  <c r="AD28" s="1"/>
  <c r="AG28" s="1"/>
  <c r="AC28" i="24"/>
  <c r="AD28" s="1"/>
  <c r="AG28" s="1"/>
  <c r="AC28" i="29"/>
  <c r="AD28" s="1"/>
  <c r="AC27" i="26"/>
  <c r="AD27" s="1"/>
  <c r="V24" i="62"/>
  <c r="G29" i="44"/>
  <c r="J28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7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4" l="1"/>
  <c r="AD29" s="1"/>
  <c r="AG29" s="1"/>
  <c r="AC29" i="28"/>
  <c r="AD29" s="1"/>
  <c r="AG29" s="1"/>
  <c r="AC29" i="27"/>
  <c r="AD29" s="1"/>
  <c r="AC29" i="29"/>
  <c r="AD29" s="1"/>
  <c r="AC28" i="26"/>
  <c r="AD28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8" l="1"/>
  <c r="AD30" s="1"/>
  <c r="AG30" s="1"/>
  <c r="AC30" i="29"/>
  <c r="AD30" s="1"/>
  <c r="AC30" i="27"/>
  <c r="AD30" s="1"/>
  <c r="AC30" i="24"/>
  <c r="AD30" s="1"/>
  <c r="AG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0" i="26"/>
  <c r="AD30" s="1"/>
  <c r="AC31" i="29"/>
  <c r="AD31" s="1"/>
  <c r="AC31" i="24"/>
  <c r="AD31" s="1"/>
  <c r="AG31" s="1"/>
  <c r="AC31" i="28"/>
  <c r="AD31" s="1"/>
  <c r="AG31" s="1"/>
  <c r="J31" i="44"/>
  <c r="H32"/>
  <c r="T31" i="52"/>
  <c r="M31" i="26" s="1"/>
  <c r="O31" i="52"/>
  <c r="Q31" s="1"/>
  <c r="Q35" i="44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8" l="1"/>
  <c r="AD32" s="1"/>
  <c r="AG32" s="1"/>
  <c r="AC32" i="29"/>
  <c r="AD32" s="1"/>
  <c r="AC32" i="27"/>
  <c r="AD32" s="1"/>
  <c r="AC31" i="26"/>
  <c r="AD31" s="1"/>
  <c r="AC32" i="24"/>
  <c r="AD32" s="1"/>
  <c r="AG32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G33" s="1"/>
  <c r="AC33" i="29"/>
  <c r="AD33" s="1"/>
  <c r="AC32" i="26"/>
  <c r="AD32" s="1"/>
  <c r="AC33" i="24"/>
  <c r="AD33" s="1"/>
  <c r="AG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G34" s="1"/>
  <c r="AC34" i="27"/>
  <c r="AD34" s="1"/>
  <c r="AC34" i="24"/>
  <c r="AD34" s="1"/>
  <c r="AG34" s="1"/>
  <c r="AC34" i="29"/>
  <c r="AD34" s="1"/>
  <c r="AC33" i="26"/>
  <c r="AD33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M33" i="14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G35" s="1"/>
  <c r="AC35" i="29"/>
  <c r="AD35" s="1"/>
  <c r="AC35" i="24"/>
  <c r="AD35" s="1"/>
  <c r="AG35" s="1"/>
  <c r="AC35" i="27"/>
  <c r="AD35" s="1"/>
  <c r="AC34" i="26"/>
  <c r="AD34" s="1"/>
  <c r="Q39" i="44"/>
  <c r="M36" i="53"/>
  <c r="V36" s="1"/>
  <c r="L36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N36" i="28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G36" s="1"/>
  <c r="AC35" i="26"/>
  <c r="AD35" s="1"/>
  <c r="AC36" i="27"/>
  <c r="AD36" s="1"/>
  <c r="AC36" i="29"/>
  <c r="AD36" s="1"/>
  <c r="AC36" i="28"/>
  <c r="AD36" s="1"/>
  <c r="AG36" s="1"/>
  <c r="H37" i="44"/>
  <c r="V33" i="61"/>
  <c r="J36" i="44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8" l="1"/>
  <c r="AD37" s="1"/>
  <c r="AG37" s="1"/>
  <c r="AC36" i="26"/>
  <c r="AD36" s="1"/>
  <c r="AC37" i="24"/>
  <c r="AD37" s="1"/>
  <c r="AG37" s="1"/>
  <c r="AC37" i="29"/>
  <c r="AD37" s="1"/>
  <c r="AC37" i="27"/>
  <c r="AD37" s="1"/>
  <c r="J37" i="44"/>
  <c r="G38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J38" s="1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G38" s="1"/>
  <c r="AC38" i="27"/>
  <c r="AD38" s="1"/>
  <c r="AC38" i="28"/>
  <c r="AD38" s="1"/>
  <c r="AG38" s="1"/>
  <c r="AC37" i="26"/>
  <c r="AD37" s="1"/>
  <c r="G39" i="44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4" l="1"/>
  <c r="AD39" s="1"/>
  <c r="AG39" s="1"/>
  <c r="AC38" i="26"/>
  <c r="AD38" s="1"/>
  <c r="AC39" i="29"/>
  <c r="AD39" s="1"/>
  <c r="AC39" i="28"/>
  <c r="AD39" s="1"/>
  <c r="AG39" s="1"/>
  <c r="AC39" i="27"/>
  <c r="AD39" s="1"/>
  <c r="G35" i="61"/>
  <c r="O35" s="1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 i="24" s="1"/>
  <c r="N40" i="53"/>
  <c r="W40" s="1"/>
  <c r="Q43" i="44"/>
  <c r="M41"/>
  <c r="V35" i="63"/>
  <c r="O35"/>
  <c r="O36" i="61"/>
  <c r="V36"/>
  <c r="G36" i="63"/>
  <c r="V35" i="61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AF43"/>
  <c r="N40" i="27"/>
  <c r="N40" i="28"/>
  <c r="N40" i="29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4" l="1"/>
  <c r="AD40" s="1"/>
  <c r="AG40" s="1"/>
  <c r="AC40" i="27"/>
  <c r="AD40" s="1"/>
  <c r="AC40" i="28"/>
  <c r="AD40" s="1"/>
  <c r="AG40" s="1"/>
  <c r="AC40" i="29"/>
  <c r="AD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0" i="26"/>
  <c r="AD40" s="1"/>
  <c r="AC41" i="29"/>
  <c r="AD41" s="1"/>
  <c r="AC41" i="27"/>
  <c r="AD41" s="1"/>
  <c r="AC41" i="28"/>
  <c r="AD41" s="1"/>
  <c r="AG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2" i="26"/>
  <c r="AD42" s="1"/>
  <c r="AC43" i="24"/>
  <c r="AD43" s="1"/>
  <c r="AG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7"/>
  <c r="AD44" s="1"/>
  <c r="AC44" i="28"/>
  <c r="AD44" s="1"/>
  <c r="AG44" s="1"/>
  <c r="AC43" i="26"/>
  <c r="AD43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9"/>
  <c r="AD45" s="1"/>
  <c r="AC45" i="27"/>
  <c r="AD45" s="1"/>
  <c r="AC44" i="26"/>
  <c r="AD44" s="1"/>
  <c r="AC45" i="28"/>
  <c r="AD45" s="1"/>
  <c r="AG45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AC46" i="29"/>
  <c r="AD46" s="1"/>
  <c r="AC45" i="26"/>
  <c r="AD45" s="1"/>
  <c r="J46" i="44"/>
  <c r="Q50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6" i="26"/>
  <c r="AD46" s="1"/>
  <c r="AC47" i="24"/>
  <c r="AD47" s="1"/>
  <c r="AG47" s="1"/>
  <c r="AC47" i="27"/>
  <c r="AD47" s="1"/>
  <c r="AC47" i="28"/>
  <c r="AD47" s="1"/>
  <c r="AG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G48" s="1"/>
  <c r="AC48" i="27"/>
  <c r="AD48" s="1"/>
  <c r="AC48" i="24"/>
  <c r="AD48" s="1"/>
  <c r="AG48" s="1"/>
  <c r="AC48" i="29"/>
  <c r="AD48" s="1"/>
  <c r="AC47" i="26"/>
  <c r="AD47" s="1"/>
  <c r="J48" i="44"/>
  <c r="G49"/>
  <c r="J49" s="1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9" l="1"/>
  <c r="AD49" s="1"/>
  <c r="AC49" i="27"/>
  <c r="AD49" s="1"/>
  <c r="AC48" i="26"/>
  <c r="AD48" s="1"/>
  <c r="AC49" i="24"/>
  <c r="AD49" s="1"/>
  <c r="AG49" s="1"/>
  <c r="AC49" i="28"/>
  <c r="AD49" s="1"/>
  <c r="AG49" s="1"/>
  <c r="O46" i="62"/>
  <c r="M50" i="53"/>
  <c r="V50" s="1"/>
  <c r="L50"/>
  <c r="U50" s="1"/>
  <c r="K50"/>
  <c r="T50" s="1"/>
  <c r="N50" i="26" s="1"/>
  <c r="O50" i="53"/>
  <c r="J50"/>
  <c r="S50" s="1"/>
  <c r="N50" i="24" s="1"/>
  <c r="N50" i="53"/>
  <c r="W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7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7" l="1"/>
  <c r="AD50" s="1"/>
  <c r="AC50" i="28"/>
  <c r="AD50" s="1"/>
  <c r="AG50" s="1"/>
  <c r="AC49" i="26"/>
  <c r="AD49" s="1"/>
  <c r="AC50" i="29"/>
  <c r="AD50" s="1"/>
  <c r="AC50" i="24"/>
  <c r="AD50" s="1"/>
  <c r="AG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G51" s="1"/>
  <c r="AC51" i="27"/>
  <c r="AD51" s="1"/>
  <c r="AC51" i="28"/>
  <c r="AD51" s="1"/>
  <c r="AG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1" i="26"/>
  <c r="AD51" s="1"/>
  <c r="AC52" i="27"/>
  <c r="AD52" s="1"/>
  <c r="AC52" i="29"/>
  <c r="AD52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G54" i="44"/>
  <c r="Q57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7"/>
  <c r="AD54" s="1"/>
  <c r="AC54" i="29"/>
  <c r="AD54" s="1"/>
  <c r="AC54" i="28"/>
  <c r="AD54" s="1"/>
  <c r="AG54" s="1"/>
  <c r="AC53" i="26"/>
  <c r="AD53" s="1"/>
  <c r="AC54" i="24"/>
  <c r="AD54" s="1"/>
  <c r="AG54" s="1"/>
  <c r="J54" i="44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9"/>
  <c r="AD55" s="1"/>
  <c r="AC55" i="24"/>
  <c r="AD55" s="1"/>
  <c r="AG55" s="1"/>
  <c r="AC55" i="27"/>
  <c r="AD55" s="1"/>
  <c r="AC55" i="28"/>
  <c r="AD55" s="1"/>
  <c r="AG55" s="1"/>
  <c r="AC54" i="26"/>
  <c r="AD54" s="1"/>
  <c r="V52" i="61"/>
  <c r="T55" i="52"/>
  <c r="M55" i="26" s="1"/>
  <c r="O55" i="52"/>
  <c r="Q55" s="1"/>
  <c r="G56" i="44"/>
  <c r="Q59"/>
  <c r="M56" i="53"/>
  <c r="V56" s="1"/>
  <c r="N56" i="28" s="1"/>
  <c r="L56" i="53"/>
  <c r="U56" s="1"/>
  <c r="K56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7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4" l="1"/>
  <c r="AD56" s="1"/>
  <c r="AG56" s="1"/>
  <c r="AC56" i="28"/>
  <c r="AD56" s="1"/>
  <c r="AG56" s="1"/>
  <c r="AC56" i="27"/>
  <c r="AD56" s="1"/>
  <c r="AC56" i="29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7" i="27"/>
  <c r="AD57" s="1"/>
  <c r="AC57" i="29"/>
  <c r="AD57" s="1"/>
  <c r="AC56" i="26"/>
  <c r="AD56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4" l="1"/>
  <c r="AD58" s="1"/>
  <c r="AG58" s="1"/>
  <c r="AC58" i="28"/>
  <c r="AD58" s="1"/>
  <c r="AG58" s="1"/>
  <c r="AC58" i="29"/>
  <c r="AD58" s="1"/>
  <c r="AC58" i="27"/>
  <c r="AD58" s="1"/>
  <c r="AC57" i="26"/>
  <c r="AD57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9"/>
  <c r="AD59" s="1"/>
  <c r="AC59" i="27"/>
  <c r="AD59" s="1"/>
  <c r="AC58" i="26"/>
  <c r="AD58" s="1"/>
  <c r="AC59" i="28"/>
  <c r="AD59" s="1"/>
  <c r="AG59" s="1"/>
  <c r="J59" i="44"/>
  <c r="H60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H61" i="44" s="1"/>
  <c r="AO56" i="14"/>
  <c r="W57"/>
  <c r="AN58"/>
  <c r="D58" i="62" s="1"/>
  <c r="AO57" i="14"/>
  <c r="E57" i="62" s="1"/>
  <c r="G57" s="1"/>
  <c r="AC60" i="27" l="1"/>
  <c r="AD60" s="1"/>
  <c r="AC60" i="28"/>
  <c r="AD60" s="1"/>
  <c r="AG60" s="1"/>
  <c r="AC60" i="24"/>
  <c r="AD60" s="1"/>
  <c r="AG60" s="1"/>
  <c r="AC59" i="26"/>
  <c r="AD59" s="1"/>
  <c r="AC60" i="29"/>
  <c r="AD60" s="1"/>
  <c r="J60" i="44"/>
  <c r="Q64"/>
  <c r="K61" i="53"/>
  <c r="T61" s="1"/>
  <c r="O61"/>
  <c r="J61"/>
  <c r="S61" s="1"/>
  <c r="N61" i="24" s="1"/>
  <c r="N61" i="53"/>
  <c r="W61" s="1"/>
  <c r="N61" i="29" s="1"/>
  <c r="M61" i="53"/>
  <c r="V61" s="1"/>
  <c r="L61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8"/>
  <c r="AG56" i="29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7" l="1"/>
  <c r="AD61" s="1"/>
  <c r="AC61" i="29"/>
  <c r="AD61" s="1"/>
  <c r="AC60" i="26"/>
  <c r="AD60" s="1"/>
  <c r="AC61" i="24"/>
  <c r="AD61" s="1"/>
  <c r="AG61" s="1"/>
  <c r="AC61" i="28"/>
  <c r="AD61" s="1"/>
  <c r="AG61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4" l="1"/>
  <c r="AD62" s="1"/>
  <c r="AG62" s="1"/>
  <c r="AC62" i="28"/>
  <c r="AD62" s="1"/>
  <c r="AG62" s="1"/>
  <c r="AC61" i="26"/>
  <c r="AD61" s="1"/>
  <c r="AC62" i="27"/>
  <c r="AD62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2" i="26"/>
  <c r="AD62" s="1"/>
  <c r="AC63" i="28"/>
  <c r="AD63" s="1"/>
  <c r="AG63" s="1"/>
  <c r="AC63" i="24"/>
  <c r="AD63" s="1"/>
  <c r="AG63" s="1"/>
  <c r="G64" i="44"/>
  <c r="J63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F67" i="44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3" i="26" l="1"/>
  <c r="AD63" s="1"/>
  <c r="AC64" i="28"/>
  <c r="AD64" s="1"/>
  <c r="AG64" s="1"/>
  <c r="AC64" i="27"/>
  <c r="AD64" s="1"/>
  <c r="AC64" i="29"/>
  <c r="AD64" s="1"/>
  <c r="AC64" i="24"/>
  <c r="AD64" s="1"/>
  <c r="AG64" s="1"/>
  <c r="J64" i="44"/>
  <c r="G61" i="61"/>
  <c r="O61" s="1"/>
  <c r="Q68" i="44"/>
  <c r="K65" i="53"/>
  <c r="T65" s="1"/>
  <c r="N65" i="26" s="1"/>
  <c r="O65" i="53"/>
  <c r="J65"/>
  <c r="S65" s="1"/>
  <c r="N65" i="24" s="1"/>
  <c r="N65" i="53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7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8" l="1"/>
  <c r="AD65" s="1"/>
  <c r="AG65" s="1"/>
  <c r="AC65" i="24"/>
  <c r="AD65" s="1"/>
  <c r="AG65" s="1"/>
  <c r="AC65" i="27"/>
  <c r="AD65" s="1"/>
  <c r="AC65" i="29"/>
  <c r="AD65" s="1"/>
  <c r="AC64" i="26"/>
  <c r="AD64" s="1"/>
  <c r="O60" i="61"/>
  <c r="V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7" l="1"/>
  <c r="AD66" s="1"/>
  <c r="AC66" i="24"/>
  <c r="AD66" s="1"/>
  <c r="AG66" s="1"/>
  <c r="AC66" i="28"/>
  <c r="AD66" s="1"/>
  <c r="AG66" s="1"/>
  <c r="AC65" i="26"/>
  <c r="AD65" s="1"/>
  <c r="AC66" i="29"/>
  <c r="AD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G68" s="1"/>
  <c r="AC68" i="27"/>
  <c r="AD68" s="1"/>
  <c r="AC68" i="29"/>
  <c r="AD68" s="1"/>
  <c r="AC68" i="24"/>
  <c r="AD68" s="1"/>
  <c r="AG68" s="1"/>
  <c r="AC67" i="26"/>
  <c r="AD67" s="1"/>
  <c r="J68" i="44"/>
  <c r="H69"/>
  <c r="Q72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9" i="29"/>
  <c r="AD69" s="1"/>
  <c r="AC69" i="27"/>
  <c r="AD69" s="1"/>
  <c r="AC68" i="26"/>
  <c r="AD68" s="1"/>
  <c r="AC69" i="24"/>
  <c r="AD69" s="1"/>
  <c r="AG69" s="1"/>
  <c r="G70" i="44"/>
  <c r="J69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9" l="1"/>
  <c r="AD70" s="1"/>
  <c r="AC70" i="27"/>
  <c r="AD70" s="1"/>
  <c r="AC69" i="26"/>
  <c r="AD69" s="1"/>
  <c r="AC70" i="24"/>
  <c r="AD70" s="1"/>
  <c r="AG70" s="1"/>
  <c r="AC70" i="28"/>
  <c r="AD70" s="1"/>
  <c r="AG70" s="1"/>
  <c r="J70" i="44"/>
  <c r="K71" i="53"/>
  <c r="T71" s="1"/>
  <c r="O71"/>
  <c r="J71"/>
  <c r="S71" s="1"/>
  <c r="N71" i="24" s="1"/>
  <c r="N71" i="53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G71" s="1"/>
  <c r="AC71" i="28"/>
  <c r="AD71" s="1"/>
  <c r="AG71" s="1"/>
  <c r="AC71" i="29"/>
  <c r="AD71" s="1"/>
  <c r="AC71" i="27"/>
  <c r="AD71" s="1"/>
  <c r="AC70" i="26"/>
  <c r="AD70" s="1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H73" i="44" s="1"/>
  <c r="Q71" i="14"/>
  <c r="AP69"/>
  <c r="D69" i="63" s="1"/>
  <c r="G69" s="1"/>
  <c r="AC72" i="24" l="1"/>
  <c r="AD72" s="1"/>
  <c r="AG72" s="1"/>
  <c r="AC71" i="26"/>
  <c r="AD71" s="1"/>
  <c r="AC72" i="28"/>
  <c r="AD72" s="1"/>
  <c r="AG72" s="1"/>
  <c r="AC72" i="29"/>
  <c r="AD72" s="1"/>
  <c r="AC72" i="27"/>
  <c r="AD72" s="1"/>
  <c r="J72" i="44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8" l="1"/>
  <c r="AD73" s="1"/>
  <c r="AG73" s="1"/>
  <c r="AC72" i="26"/>
  <c r="AD72" s="1"/>
  <c r="AC73" i="24"/>
  <c r="AD73" s="1"/>
  <c r="AG73" s="1"/>
  <c r="AC73" i="27"/>
  <c r="AD73" s="1"/>
  <c r="AC73" i="29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4" i="27"/>
  <c r="AD74" s="1"/>
  <c r="AC74" i="24"/>
  <c r="AD74" s="1"/>
  <c r="AG74" s="1"/>
  <c r="AC73" i="26"/>
  <c r="AD73" s="1"/>
  <c r="AC74" i="29"/>
  <c r="AD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G75" s="1"/>
  <c r="AC75" i="29"/>
  <c r="AD75" s="1"/>
  <c r="AC75" i="28"/>
  <c r="AD75" s="1"/>
  <c r="AG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4"/>
  <c r="AD76" s="1"/>
  <c r="AG76" s="1"/>
  <c r="AC76" i="27"/>
  <c r="AD76" s="1"/>
  <c r="AC76" i="28"/>
  <c r="AD76" s="1"/>
  <c r="AG76" s="1"/>
  <c r="J76" i="44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7" l="1"/>
  <c r="AD77" s="1"/>
  <c r="AC76" i="26"/>
  <c r="AD76" s="1"/>
  <c r="AC77" i="24"/>
  <c r="AD77" s="1"/>
  <c r="AG77" s="1"/>
  <c r="AC77" i="29"/>
  <c r="AD77" s="1"/>
  <c r="AC77" i="28"/>
  <c r="AD77" s="1"/>
  <c r="AG77" s="1"/>
  <c r="H78" i="44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7" l="1"/>
  <c r="AD78" s="1"/>
  <c r="AC78" i="24"/>
  <c r="AD78" s="1"/>
  <c r="AG78" s="1"/>
  <c r="AC78" i="29"/>
  <c r="AD78" s="1"/>
  <c r="AC77" i="26"/>
  <c r="AD77" s="1"/>
  <c r="AC78" i="28"/>
  <c r="AD78" s="1"/>
  <c r="AG78" s="1"/>
  <c r="J78" i="44"/>
  <c r="K79" i="53"/>
  <c r="T79" s="1"/>
  <c r="N79" i="26" s="1"/>
  <c r="O79" i="53"/>
  <c r="J79"/>
  <c r="S79" s="1"/>
  <c r="N79"/>
  <c r="W79" s="1"/>
  <c r="M79"/>
  <c r="V79" s="1"/>
  <c r="N79" i="28" s="1"/>
  <c r="L79" i="53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9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8" l="1"/>
  <c r="AD79" s="1"/>
  <c r="AG79" s="1"/>
  <c r="AC79" i="24"/>
  <c r="AD79" s="1"/>
  <c r="AG79" s="1"/>
  <c r="AC79" i="27"/>
  <c r="AD79" s="1"/>
  <c r="AC78" i="26"/>
  <c r="AD78" s="1"/>
  <c r="AC79" i="29"/>
  <c r="AD79" s="1"/>
  <c r="V76" i="62"/>
  <c r="H80" i="44"/>
  <c r="G80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G80" s="1"/>
  <c r="AC80" i="29"/>
  <c r="AD80" s="1"/>
  <c r="AC80" i="28"/>
  <c r="AD80" s="1"/>
  <c r="AG80" s="1"/>
  <c r="AC79" i="26"/>
  <c r="AD79" s="1"/>
  <c r="J80" i="44"/>
  <c r="G8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9"/>
  <c r="AD81" s="1"/>
  <c r="AC81" i="27"/>
  <c r="AD81" s="1"/>
  <c r="AC80" i="26"/>
  <c r="AD80" s="1"/>
  <c r="AC81" i="28"/>
  <c r="AD81" s="1"/>
  <c r="AG81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4" l="1"/>
  <c r="AD82" s="1"/>
  <c r="AG82" s="1"/>
  <c r="AC82" i="28"/>
  <c r="AD82" s="1"/>
  <c r="AG82" s="1"/>
  <c r="AC82" i="29"/>
  <c r="AD82" s="1"/>
  <c r="AC82" i="27"/>
  <c r="AD82" s="1"/>
  <c r="AC81" i="26"/>
  <c r="AD81" s="1"/>
  <c r="O78" i="63"/>
  <c r="J82" i="44"/>
  <c r="H83"/>
  <c r="Q86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2" i="26"/>
  <c r="AD82" s="1"/>
  <c r="AC83" i="24"/>
  <c r="AD83" s="1"/>
  <c r="AG83" s="1"/>
  <c r="AC83" i="27"/>
  <c r="AD83" s="1"/>
  <c r="AC83" i="28"/>
  <c r="AD83" s="1"/>
  <c r="AG83" s="1"/>
  <c r="O79" i="63"/>
  <c r="J83" i="44"/>
  <c r="G8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9" l="1"/>
  <c r="AD84" s="1"/>
  <c r="AC84" i="28"/>
  <c r="AD84" s="1"/>
  <c r="AG84" s="1"/>
  <c r="AC84" i="24"/>
  <c r="AD84" s="1"/>
  <c r="AG84" s="1"/>
  <c r="AC83" i="26"/>
  <c r="AD83" s="1"/>
  <c r="AC84" i="27"/>
  <c r="AD84" s="1"/>
  <c r="J84" i="44"/>
  <c r="O81" i="61"/>
  <c r="V81"/>
  <c r="G85" i="44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9" l="1"/>
  <c r="AD85" s="1"/>
  <c r="AC85" i="28"/>
  <c r="AD85" s="1"/>
  <c r="AG85" s="1"/>
  <c r="AC84" i="26"/>
  <c r="AD84" s="1"/>
  <c r="AC85" i="27"/>
  <c r="AD85" s="1"/>
  <c r="AC85" i="24"/>
  <c r="AD85" s="1"/>
  <c r="AG85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5" i="26" l="1"/>
  <c r="AD85" s="1"/>
  <c r="AC86" i="27"/>
  <c r="AD86" s="1"/>
  <c r="AC86" i="28"/>
  <c r="AD86" s="1"/>
  <c r="AG86" s="1"/>
  <c r="AC86" i="29"/>
  <c r="AD86" s="1"/>
  <c r="AC86" i="24"/>
  <c r="AD86" s="1"/>
  <c r="AG86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6" i="26" l="1"/>
  <c r="AD86" s="1"/>
  <c r="AC87" i="29"/>
  <c r="AD87" s="1"/>
  <c r="AC87" i="27"/>
  <c r="AD87" s="1"/>
  <c r="AC87" i="24"/>
  <c r="AD87" s="1"/>
  <c r="AG87" s="1"/>
  <c r="AC87" i="28"/>
  <c r="AD87" s="1"/>
  <c r="AG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9"/>
  <c r="AD88" s="1"/>
  <c r="AC88" i="28"/>
  <c r="AD88" s="1"/>
  <c r="AG88" s="1"/>
  <c r="AC88" i="24"/>
  <c r="AD88" s="1"/>
  <c r="AG88" s="1"/>
  <c r="AC87" i="26"/>
  <c r="AD87" s="1"/>
  <c r="O83" i="62"/>
  <c r="H89" i="44"/>
  <c r="V83" i="63"/>
  <c r="T88" i="52"/>
  <c r="M88" i="26" s="1"/>
  <c r="O88" i="52"/>
  <c r="Q88" s="1"/>
  <c r="Q92" i="44"/>
  <c r="K89" i="53"/>
  <c r="T89" s="1"/>
  <c r="O89"/>
  <c r="J89"/>
  <c r="S89" s="1"/>
  <c r="N89" i="24" s="1"/>
  <c r="N89" i="53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7"/>
  <c r="N89" i="29"/>
  <c r="N89" i="26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8"/>
  <c r="AD89" s="1"/>
  <c r="AG89" s="1"/>
  <c r="AC89" i="27"/>
  <c r="AD89" s="1"/>
  <c r="AC88" i="26"/>
  <c r="AD88" s="1"/>
  <c r="J89" i="44"/>
  <c r="G90"/>
  <c r="Q93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90" i="28"/>
  <c r="AD90" s="1"/>
  <c r="AG90" s="1"/>
  <c r="AC90" i="24"/>
  <c r="AD90" s="1"/>
  <c r="AG90" s="1"/>
  <c r="AC90" i="29"/>
  <c r="AD90" s="1"/>
  <c r="AC90" i="27"/>
  <c r="AD90" s="1"/>
  <c r="AC89" i="26"/>
  <c r="AD89" s="1"/>
  <c r="J90" i="44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7"/>
  <c r="AG86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8"/>
  <c r="AD91" s="1"/>
  <c r="AG91" s="1"/>
  <c r="AC91" i="27"/>
  <c r="AD91" s="1"/>
  <c r="AC91" i="24"/>
  <c r="AD91" s="1"/>
  <c r="AG91" s="1"/>
  <c r="AC91" i="29"/>
  <c r="AD91" s="1"/>
  <c r="AC90" i="26"/>
  <c r="AD90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9"/>
  <c r="AD92" s="1"/>
  <c r="AC92" i="24"/>
  <c r="AD92" s="1"/>
  <c r="AG92" s="1"/>
  <c r="AC91" i="26"/>
  <c r="AD91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G93" s="1"/>
  <c r="AC93" i="27"/>
  <c r="AD93" s="1"/>
  <c r="AC93" i="28"/>
  <c r="AD93" s="1"/>
  <c r="AG93" s="1"/>
  <c r="AC92" i="26"/>
  <c r="AD92" s="1"/>
  <c r="O88" i="62"/>
  <c r="J93" i="44"/>
  <c r="Q97"/>
  <c r="M94" i="53"/>
  <c r="V94" s="1"/>
  <c r="L94"/>
  <c r="U94" s="1"/>
  <c r="K94"/>
  <c r="T94" s="1"/>
  <c r="O94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6"/>
  <c r="N94" i="27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4" l="1"/>
  <c r="AD94" s="1"/>
  <c r="AG94" s="1"/>
  <c r="AC94" i="28"/>
  <c r="AD94" s="1"/>
  <c r="AG94" s="1"/>
  <c r="AC94" i="27"/>
  <c r="AD94" s="1"/>
  <c r="AC94" i="29"/>
  <c r="AD94" s="1"/>
  <c r="AC93" i="26"/>
  <c r="AD93" s="1"/>
  <c r="O90" i="61"/>
  <c r="H95" i="44"/>
  <c r="J9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4" l="1"/>
  <c r="AD95" s="1"/>
  <c r="AG95" s="1"/>
  <c r="AC95" i="27"/>
  <c r="AD95" s="1"/>
  <c r="AC94" i="26"/>
  <c r="AD94" s="1"/>
  <c r="AC95" i="29"/>
  <c r="AD95" s="1"/>
  <c r="J95" i="44"/>
  <c r="AC95" i="28"/>
  <c r="AD95" s="1"/>
  <c r="AG95" s="1"/>
  <c r="G91" i="62"/>
  <c r="O91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G96" s="1"/>
  <c r="AC96" i="28"/>
  <c r="AD96" s="1"/>
  <c r="AG96" s="1"/>
  <c r="AC96" i="29"/>
  <c r="AD96" s="1"/>
  <c r="AC96" i="27"/>
  <c r="AD96" s="1"/>
  <c r="AC95" i="26"/>
  <c r="AD95" s="1"/>
  <c r="V91" i="62"/>
  <c r="J96" i="44"/>
  <c r="O91" i="63"/>
  <c r="G97" i="44"/>
  <c r="Q100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N97" i="27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G97" s="1"/>
  <c r="AC97" i="29"/>
  <c r="AD97" s="1"/>
  <c r="AC97" i="27"/>
  <c r="AD97" s="1"/>
  <c r="AC96" i="26"/>
  <c r="AD96" s="1"/>
  <c r="AC97" i="28"/>
  <c r="AD97" s="1"/>
  <c r="AG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4" l="1"/>
  <c r="AD98" s="1"/>
  <c r="AG98" s="1"/>
  <c r="AC97" i="26"/>
  <c r="AD97" s="1"/>
  <c r="N98" i="27"/>
  <c r="N98" i="29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7"/>
  <c r="AD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H102" s="1"/>
  <c r="M99" i="14"/>
  <c r="V96" i="63" l="1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J102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<sst xmlns="http://schemas.openxmlformats.org/spreadsheetml/2006/main" count="8006" uniqueCount="524">
  <si>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</si>
  <si>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</si>
  <si>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</si>
  <si>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</si>
  <si>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</si>
  <si>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</si>
  <si>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</si>
  <si>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</si>
  <si>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</si>
  <si>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</si>
  <si>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</si>
  <si>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</si>
  <si>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</si>
  <si>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</si>
  <si>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</si>
  <si>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</si>
  <si>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</si>
  <si>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</si>
  <si>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</si>
  <si>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</si>
  <si>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</si>
  <si>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</si>
  <si>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</si>
  <si>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</si>
  <si>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</si>
  <si>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</si>
  <si>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</si>
  <si>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</si>
  <si>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</si>
  <si>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</si>
  <si>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</si>
  <si>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</si>
  <si>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</si>
  <si>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</si>
  <si>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</si>
  <si>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</si>
  <si>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</si>
  <si>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</si>
  <si>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</si>
  <si>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</si>
  <si>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</si>
  <si>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</si>
  <si>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</si>
  <si>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</si>
  <si>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</si>
  <si>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</si>
  <si>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</si>
  <si>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</si>
  <si>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</si>
  <si>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</si>
  <si>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</si>
  <si>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</si>
  <si>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</si>
  <si>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</si>
  <si>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</si>
  <si>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</si>
  <si>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</si>
  <si>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</si>
  <si>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</si>
  <si>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</si>
  <si>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</si>
  <si>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</si>
  <si>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</si>
  <si>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</si>
  <si>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</si>
  <si>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</si>
  <si>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</si>
  <si>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</si>
  <si>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</si>
  <si>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</si>
  <si>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</si>
  <si>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</si>
  <si>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</si>
  <si>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</si>
  <si>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</si>
  <si>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</si>
  <si>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</si>
  <si>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</si>
  <si>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</si>
  <si>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</si>
  <si>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</si>
  <si>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</si>
  <si>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</si>
  <si>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</si>
  <si>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</si>
  <si>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</si>
  <si>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</si>
  <si>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</si>
  <si>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</si>
  <si>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</si>
  <si>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</si>
  <si>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</si>
  <si>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</si>
  <si>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</si>
  <si>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</si>
  <si>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</si>
  <si>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</si>
  <si>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</si>
  <si>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</si>
  <si>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</si>
  <si>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</si>
  <si>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</si>
  <si>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</si>
  <si>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</si>
  <si>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</si>
  <si>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</si>
  <si>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</si>
  <si>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</si>
  <si>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</si>
  <si>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</si>
  <si>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</si>
  <si>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</si>
  <si>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</si>
  <si>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</si>
  <si>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</si>
  <si>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</si>
  <si>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</si>
  <si>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</si>
  <si>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</si>
  <si>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</si>
  <si>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</si>
  <si>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</si>
  <si>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</si>
  <si>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</si>
  <si>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</si>
  <si>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</si>
  <si>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</si>
  <si>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</si>
  <si>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</si>
  <si>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</si>
  <si>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</si>
  <si>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</si>
  <si>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</si>
  <si>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</si>
  <si>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</si>
  <si>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</si>
  <si>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</si>
  <si>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</si>
  <si>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</si>
  <si>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</si>
  <si>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</si>
  <si>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</si>
  <si>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</si>
  <si>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</si>
  <si>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</si>
  <si>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</si>
  <si>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</si>
  <si>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</si>
  <si>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</si>
  <si>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</si>
  <si>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</si>
  <si>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</si>
  <si>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</si>
  <si>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</si>
  <si>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</si>
  <si>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</si>
  <si>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</si>
  <si>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</si>
  <si>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</si>
  <si>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</si>
  <si>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</si>
  <si>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</si>
  <si>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</si>
  <si>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</si>
  <si>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</si>
  <si>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</si>
  <si>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</si>
  <si>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</si>
  <si>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</si>
  <si>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</si>
  <si>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</si>
  <si>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</si>
  <si>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</si>
  <si>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</si>
  <si>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</si>
  <si>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</si>
  <si>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</si>
  <si>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</si>
  <si>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</si>
  <si>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</si>
  <si>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</si>
  <si>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</si>
  <si>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</si>
  <si>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</si>
  <si>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</si>
  <si>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</si>
  <si>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</si>
  <si>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</si>
  <si>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</si>
  <si>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</si>
  <si>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</si>
  <si>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</si>
  <si>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</si>
  <si>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</si>
  <si>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</si>
  <si>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</si>
  <si>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</si>
  <si>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</si>
  <si>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</si>
  <si>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</si>
  <si>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</si>
  <si>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</si>
  <si>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</si>
  <si>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</si>
  <si>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</si>
  <si>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</si>
  <si>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</si>
  <si>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</si>
  <si>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</si>
  <si>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</si>
  <si>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</si>
  <si>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</si>
  <si>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</si>
  <si>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</si>
  <si>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</si>
  <si>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</si>
  <si>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</si>
  <si>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</si>
  <si>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</si>
  <si>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</si>
  <si>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</si>
  <si>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</si>
  <si>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</si>
  <si>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</si>
  <si>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</si>
  <si>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</si>
  <si>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</si>
  <si>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</si>
  <si>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</si>
  <si>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</si>
  <si>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</si>
  <si>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</si>
  <si>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</si>
  <si>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</si>
  <si>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</si>
  <si>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</si>
  <si>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</si>
  <si>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</si>
  <si>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</si>
  <si>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</si>
  <si>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</si>
  <si>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</si>
  <si>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</si>
  <si>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</si>
  <si>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</si>
  <si>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</si>
  <si>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</si>
  <si>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</si>
  <si>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</si>
  <si>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</si>
  <si>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</si>
  <si>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</si>
  <si>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</si>
  <si>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</si>
  <si>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</si>
  <si>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</si>
  <si>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</si>
  <si>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</si>
  <si>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</si>
  <si>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</si>
  <si>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</si>
  <si>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</si>
  <si>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</si>
  <si>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</si>
  <si>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</si>
  <si>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</si>
  <si>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</si>
  <si>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</si>
  <si>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</si>
  <si>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</si>
  <si>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</si>
  <si>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</si>
  <si>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</si>
  <si>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</si>
  <si>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</si>
  <si>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</si>
  <si>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</si>
  <si>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</si>
  <si>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</si>
  <si>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</si>
  <si>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</si>
  <si>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</si>
  <si>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</si>
  <si>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</si>
  <si>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</si>
  <si>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</si>
  <si>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</si>
  <si>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</si>
  <si>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</si>
  <si>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</si>
  <si>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</si>
  <si>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</si>
  <si>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</si>
  <si>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</si>
  <si>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</si>
  <si>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</si>
  <si>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</si>
  <si>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</si>
  <si>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</si>
  <si>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</si>
  <si>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</si>
  <si>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</si>
  <si>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</si>
  <si>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</si>
  <si>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</si>
  <si>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</si>
  <si>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</si>
  <si>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</si>
  <si>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</si>
  <si>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</si>
  <si>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</si>
  <si>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</si>
  <si>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</si>
  <si>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</si>
  <si>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</si>
  <si>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</si>
  <si>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</si>
  <si>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</si>
  <si>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</si>
  <si>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</si>
  <si>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</si>
  <si>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</si>
  <si>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</si>
  <si>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</si>
  <si>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</si>
  <si>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</si>
  <si>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</si>
  <si>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</si>
  <si>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</si>
  <si>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</si>
  <si>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</si>
  <si>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</si>
  <si>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</si>
  <si>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</si>
  <si>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</si>
  <si>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</si>
  <si>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</si>
  <si>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</si>
  <si>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</si>
  <si>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</si>
  <si>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</si>
  <si>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</si>
  <si>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</si>
  <si>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</si>
  <si>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</si>
  <si>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</si>
  <si>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</si>
  <si>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</si>
  <si>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</si>
  <si>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</si>
  <si>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</si>
  <si>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</si>
  <si>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</si>
  <si>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</si>
  <si>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</si>
  <si>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</si>
  <si>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</si>
  <si>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</si>
  <si>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</si>
  <si>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</si>
  <si>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</si>
  <si>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</si>
  <si>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</si>
  <si>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</si>
  <si>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</si>
  <si>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</si>
  <si>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</si>
  <si>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</si>
  <si>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</si>
  <si>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</si>
  <si>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</si>
  <si>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</si>
  <si>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</si>
  <si>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</si>
  <si>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</si>
  <si>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</si>
  <si>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</si>
  <si>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</si>
  <si>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</si>
  <si>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</si>
  <si>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</si>
  <si>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</si>
  <si>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</si>
  <si>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</si>
  <si>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</si>
  <si>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</si>
  <si>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</si>
  <si>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</si>
  <si>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</si>
  <si>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</si>
  <si>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</si>
  <si>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</si>
  <si>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</si>
  <si>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</si>
  <si>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</si>
  <si>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</si>
  <si>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</si>
  <si>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</si>
  <si>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</si>
  <si>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</si>
  <si>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</si>
  <si>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</si>
  <si>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</si>
  <si>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</si>
  <si>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</si>
  <si>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</si>
  <si>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</si>
  <si>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</si>
  <si>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</si>
  <si>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</si>
  <si>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</si>
  <si>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</si>
  <si>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</si>
  <si>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</si>
  <si>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</si>
  <si>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</si>
  <si>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</si>
  <si>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</si>
  <si>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</si>
  <si>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</si>
  <si>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</si>
  <si>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</si>
  <si>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</si>
  <si>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</si>
  <si>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</si>
  <si>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</si>
  <si>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</si>
  <si>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</si>
  <si>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</si>
  <si>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</si>
  <si>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</si>
  <si>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</si>
  <si>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</si>
  <si>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</si>
  <si>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</si>
  <si>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</si>
  <si>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</si>
  <si>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</si>
  <si>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</si>
  <si>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</si>
  <si>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</si>
  <si>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</si>
  <si>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>46IS2022/05/28</t>
  </si>
  <si>
    <t>BRBCL(ER-50)</t>
  </si>
  <si>
    <t>FSTPP I &amp; II(ER-50)</t>
  </si>
  <si>
    <t>KGSU1AND2(SR-30)</t>
  </si>
  <si>
    <t>KGSU3AND4(SR-30)</t>
  </si>
  <si>
    <t>KHSTPP-II(ER-50)</t>
  </si>
  <si>
    <t>KKNP(SR-30)</t>
  </si>
  <si>
    <t>KUDGI(SR-30)</t>
  </si>
  <si>
    <t>MAPS(SR-30)</t>
  </si>
  <si>
    <t>NLCEXP(SR-30)</t>
  </si>
  <si>
    <t>NLCIIST1(SR-30)</t>
  </si>
  <si>
    <t>NLCIIST2(SR-30)</t>
  </si>
  <si>
    <t>NLCTS2EXP(SR-30)</t>
  </si>
  <si>
    <t>NNTPP(SR-30)</t>
  </si>
  <si>
    <t>NTPL(SR-30)</t>
  </si>
  <si>
    <t>RSTPSU1TO6(SR-30)</t>
  </si>
  <si>
    <t>RSTPSU7(SR-30)</t>
  </si>
  <si>
    <t>SASAN(WR-19)</t>
  </si>
  <si>
    <t>SIMHST2(SR-30)</t>
  </si>
  <si>
    <t>TALA(ER-50)</t>
  </si>
  <si>
    <t>TALST2(SR-30)</t>
  </si>
  <si>
    <t>VALLURNTECL(SR-30)</t>
  </si>
  <si>
    <t>SHPPBPL</t>
  </si>
  <si>
    <t>Teesta_III</t>
  </si>
  <si>
    <t>HP</t>
  </si>
  <si>
    <t>PCKL</t>
  </si>
  <si>
    <t>SEILP2</t>
  </si>
  <si>
    <t>JHABUA_IPP</t>
  </si>
  <si>
    <t>KSK_MAHANADI</t>
  </si>
  <si>
    <t>JPL-2</t>
  </si>
  <si>
    <t>JPL</t>
  </si>
  <si>
    <t>SORANG_HEP</t>
  </si>
  <si>
    <t>Manipur_Ben</t>
  </si>
  <si>
    <t>GMRKEL</t>
  </si>
  <si>
    <t>ITCWIND</t>
  </si>
  <si>
    <t>PNRENG7077</t>
  </si>
  <si>
    <t>GEE_HP</t>
  </si>
  <si>
    <t>HP-GOVT</t>
  </si>
  <si>
    <t>CHANJUII</t>
  </si>
  <si>
    <t>APNRL</t>
  </si>
  <si>
    <t>TS1PL_BKN</t>
  </si>
  <si>
    <t xml:space="preserve">NDMC </t>
  </si>
  <si>
    <t>ANTA_CRF(NR-90)</t>
  </si>
  <si>
    <t>ANTA_GF(NR-90)</t>
  </si>
  <si>
    <t>ANTA_LF(NR-90)</t>
  </si>
  <si>
    <t>ANTA_RF(NR-90)</t>
  </si>
  <si>
    <t>AURY_CRF(NR-90)</t>
  </si>
  <si>
    <t>AURY_GF(NR-90)</t>
  </si>
  <si>
    <t>AURY_LF(NR-90)</t>
  </si>
  <si>
    <t>AURY_RF(NR-90)</t>
  </si>
  <si>
    <t>BSIUL(NR-90)</t>
  </si>
  <si>
    <t>CHAMERA1(NR-90)</t>
  </si>
  <si>
    <t>CHAMERA2(NR-90)</t>
  </si>
  <si>
    <t>CHAMERA3(NR-90)</t>
  </si>
  <si>
    <t>DADRI_CRF(NR-90)</t>
  </si>
  <si>
    <t>DADRI_GF(NR-90)</t>
  </si>
  <si>
    <t>DADRI_LF(NR-90)</t>
  </si>
  <si>
    <t>DADRI_RF(NR-90)</t>
  </si>
  <si>
    <t>DADRT2(NR-90)</t>
  </si>
  <si>
    <t>DHAULIGNGA(NR-90)</t>
  </si>
  <si>
    <t>DULHASTI(NR-90)</t>
  </si>
  <si>
    <t>JHAJJAR(NR-90)</t>
  </si>
  <si>
    <t>KOTESHWR(NR-90)</t>
  </si>
  <si>
    <t>NAPP(NR-90)</t>
  </si>
  <si>
    <t>NJPC(NR-90)</t>
  </si>
  <si>
    <t>PARBATI3(NR-90)</t>
  </si>
  <si>
    <t>RAPPB(NR-90)</t>
  </si>
  <si>
    <t>RAPPC(NR-90)</t>
  </si>
  <si>
    <t>RIHAND1(NR-90)</t>
  </si>
  <si>
    <t>RIHAND2(NR-90)</t>
  </si>
  <si>
    <t>RIHAND3(NR-90)</t>
  </si>
  <si>
    <t>SALAL(NR-90)</t>
  </si>
  <si>
    <t>SEWA2(NR-90)</t>
  </si>
  <si>
    <t>SINGRAULI(NR-90)</t>
  </si>
  <si>
    <t>SINGRAULI_HYDRO(NR-90)</t>
  </si>
  <si>
    <t>TANAKPUR(NR-90)</t>
  </si>
  <si>
    <t>TEHRI(NR-90)</t>
  </si>
  <si>
    <t>UNCHAHAR1(NR-90)</t>
  </si>
  <si>
    <t>UNCHAHAR2(NR-90)</t>
  </si>
  <si>
    <t>UNCHAHAR3(NR-90)</t>
  </si>
  <si>
    <t>UNCHAHAR4(NR-90)</t>
  </si>
  <si>
    <t>URI2(NR-90)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</si>
</sst>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" fillId="30" borderId="0" xfId="1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62</v>
          </cell>
          <cell r="C5">
            <v>0</v>
          </cell>
          <cell r="D5">
            <v>245</v>
          </cell>
          <cell r="E5">
            <v>0</v>
          </cell>
          <cell r="H5">
            <v>62</v>
          </cell>
          <cell r="I5">
            <v>0</v>
          </cell>
          <cell r="J5">
            <v>93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245</v>
          </cell>
          <cell r="E6">
            <v>0</v>
          </cell>
          <cell r="H6">
            <v>62</v>
          </cell>
          <cell r="I6">
            <v>0</v>
          </cell>
          <cell r="J6">
            <v>93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245</v>
          </cell>
          <cell r="E7">
            <v>0</v>
          </cell>
          <cell r="H7">
            <v>62</v>
          </cell>
          <cell r="I7">
            <v>0</v>
          </cell>
          <cell r="J7">
            <v>93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245</v>
          </cell>
          <cell r="E8">
            <v>0</v>
          </cell>
          <cell r="H8">
            <v>62</v>
          </cell>
          <cell r="I8">
            <v>0</v>
          </cell>
          <cell r="J8">
            <v>93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245</v>
          </cell>
          <cell r="E9">
            <v>0</v>
          </cell>
          <cell r="H9">
            <v>62</v>
          </cell>
          <cell r="I9">
            <v>0</v>
          </cell>
          <cell r="J9">
            <v>93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245</v>
          </cell>
          <cell r="E10">
            <v>0</v>
          </cell>
          <cell r="H10">
            <v>62</v>
          </cell>
          <cell r="I10">
            <v>0</v>
          </cell>
          <cell r="J10">
            <v>93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245</v>
          </cell>
          <cell r="E11">
            <v>0</v>
          </cell>
          <cell r="H11">
            <v>62</v>
          </cell>
          <cell r="I11">
            <v>0</v>
          </cell>
          <cell r="J11">
            <v>93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245</v>
          </cell>
          <cell r="E12">
            <v>0</v>
          </cell>
          <cell r="H12">
            <v>62</v>
          </cell>
          <cell r="I12">
            <v>0</v>
          </cell>
          <cell r="J12">
            <v>93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245</v>
          </cell>
          <cell r="E13">
            <v>0</v>
          </cell>
          <cell r="H13">
            <v>62</v>
          </cell>
          <cell r="I13">
            <v>0</v>
          </cell>
          <cell r="J13">
            <v>93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245</v>
          </cell>
          <cell r="E14">
            <v>0</v>
          </cell>
          <cell r="H14">
            <v>62</v>
          </cell>
          <cell r="I14">
            <v>0</v>
          </cell>
          <cell r="J14">
            <v>93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245</v>
          </cell>
          <cell r="E15">
            <v>0</v>
          </cell>
          <cell r="H15">
            <v>62</v>
          </cell>
          <cell r="I15">
            <v>0</v>
          </cell>
          <cell r="J15">
            <v>93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245</v>
          </cell>
          <cell r="E16">
            <v>0</v>
          </cell>
          <cell r="H16">
            <v>62</v>
          </cell>
          <cell r="I16">
            <v>0</v>
          </cell>
          <cell r="J16">
            <v>93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245</v>
          </cell>
          <cell r="E17">
            <v>0</v>
          </cell>
          <cell r="H17">
            <v>62</v>
          </cell>
          <cell r="I17">
            <v>0</v>
          </cell>
          <cell r="J17">
            <v>95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245</v>
          </cell>
          <cell r="E18">
            <v>0</v>
          </cell>
          <cell r="H18">
            <v>62</v>
          </cell>
          <cell r="I18">
            <v>0</v>
          </cell>
          <cell r="J18">
            <v>95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245</v>
          </cell>
          <cell r="E19">
            <v>0</v>
          </cell>
          <cell r="H19">
            <v>62</v>
          </cell>
          <cell r="I19">
            <v>0</v>
          </cell>
          <cell r="J19">
            <v>95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245</v>
          </cell>
          <cell r="E20">
            <v>0</v>
          </cell>
          <cell r="H20">
            <v>62</v>
          </cell>
          <cell r="I20">
            <v>0</v>
          </cell>
          <cell r="J20">
            <v>95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245</v>
          </cell>
          <cell r="E21">
            <v>0</v>
          </cell>
          <cell r="H21">
            <v>62</v>
          </cell>
          <cell r="I21">
            <v>0</v>
          </cell>
          <cell r="J21">
            <v>95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245</v>
          </cell>
          <cell r="E22">
            <v>0</v>
          </cell>
          <cell r="H22">
            <v>62</v>
          </cell>
          <cell r="I22">
            <v>0</v>
          </cell>
          <cell r="J22">
            <v>95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245</v>
          </cell>
          <cell r="E23">
            <v>0</v>
          </cell>
          <cell r="H23">
            <v>62</v>
          </cell>
          <cell r="I23">
            <v>0</v>
          </cell>
          <cell r="J23">
            <v>95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245</v>
          </cell>
          <cell r="E24">
            <v>0</v>
          </cell>
          <cell r="H24">
            <v>62</v>
          </cell>
          <cell r="I24">
            <v>0</v>
          </cell>
          <cell r="J24">
            <v>95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245</v>
          </cell>
          <cell r="E25">
            <v>0</v>
          </cell>
          <cell r="H25">
            <v>62</v>
          </cell>
          <cell r="I25">
            <v>0</v>
          </cell>
          <cell r="J25">
            <v>95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245</v>
          </cell>
          <cell r="E26">
            <v>0</v>
          </cell>
          <cell r="H26">
            <v>62</v>
          </cell>
          <cell r="I26">
            <v>0</v>
          </cell>
          <cell r="J26">
            <v>95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245</v>
          </cell>
          <cell r="E27">
            <v>0</v>
          </cell>
          <cell r="H27">
            <v>62</v>
          </cell>
          <cell r="I27">
            <v>0</v>
          </cell>
          <cell r="J27">
            <v>95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245</v>
          </cell>
          <cell r="E28">
            <v>0</v>
          </cell>
          <cell r="H28">
            <v>62</v>
          </cell>
          <cell r="I28">
            <v>0</v>
          </cell>
          <cell r="J28">
            <v>95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245</v>
          </cell>
          <cell r="E29">
            <v>0</v>
          </cell>
          <cell r="H29">
            <v>62</v>
          </cell>
          <cell r="I29">
            <v>0</v>
          </cell>
          <cell r="J29">
            <v>95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245</v>
          </cell>
          <cell r="E30">
            <v>0</v>
          </cell>
          <cell r="H30">
            <v>62</v>
          </cell>
          <cell r="I30">
            <v>0</v>
          </cell>
          <cell r="J30">
            <v>95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245</v>
          </cell>
          <cell r="E31">
            <v>0</v>
          </cell>
          <cell r="H31">
            <v>62</v>
          </cell>
          <cell r="I31">
            <v>0</v>
          </cell>
          <cell r="J31">
            <v>95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245</v>
          </cell>
          <cell r="E32">
            <v>0</v>
          </cell>
          <cell r="H32">
            <v>62</v>
          </cell>
          <cell r="I32">
            <v>0</v>
          </cell>
          <cell r="J32">
            <v>95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245</v>
          </cell>
          <cell r="E33">
            <v>0</v>
          </cell>
          <cell r="H33">
            <v>62</v>
          </cell>
          <cell r="I33">
            <v>0</v>
          </cell>
          <cell r="J33">
            <v>93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245</v>
          </cell>
          <cell r="E34">
            <v>0</v>
          </cell>
          <cell r="H34">
            <v>62</v>
          </cell>
          <cell r="I34">
            <v>0</v>
          </cell>
          <cell r="J34">
            <v>93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245</v>
          </cell>
          <cell r="E35">
            <v>0</v>
          </cell>
          <cell r="H35">
            <v>62</v>
          </cell>
          <cell r="I35">
            <v>0</v>
          </cell>
          <cell r="J35">
            <v>93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245</v>
          </cell>
          <cell r="E36">
            <v>0</v>
          </cell>
          <cell r="H36">
            <v>62</v>
          </cell>
          <cell r="I36">
            <v>0</v>
          </cell>
          <cell r="J36">
            <v>93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245</v>
          </cell>
          <cell r="E37">
            <v>0</v>
          </cell>
          <cell r="H37">
            <v>62</v>
          </cell>
          <cell r="I37">
            <v>0</v>
          </cell>
          <cell r="J37">
            <v>91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245</v>
          </cell>
          <cell r="E38">
            <v>0</v>
          </cell>
          <cell r="H38">
            <v>62</v>
          </cell>
          <cell r="I38">
            <v>0</v>
          </cell>
          <cell r="J38">
            <v>91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245</v>
          </cell>
          <cell r="E39">
            <v>0</v>
          </cell>
          <cell r="H39">
            <v>62</v>
          </cell>
          <cell r="I39">
            <v>0</v>
          </cell>
          <cell r="J39">
            <v>91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245</v>
          </cell>
          <cell r="E40">
            <v>0</v>
          </cell>
          <cell r="H40">
            <v>62</v>
          </cell>
          <cell r="I40">
            <v>0</v>
          </cell>
          <cell r="J40">
            <v>91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245</v>
          </cell>
          <cell r="E41">
            <v>0</v>
          </cell>
          <cell r="H41">
            <v>62</v>
          </cell>
          <cell r="I41">
            <v>0</v>
          </cell>
          <cell r="J41">
            <v>91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245</v>
          </cell>
          <cell r="E42">
            <v>0</v>
          </cell>
          <cell r="H42">
            <v>62</v>
          </cell>
          <cell r="I42">
            <v>0</v>
          </cell>
          <cell r="J42">
            <v>91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245</v>
          </cell>
          <cell r="E43">
            <v>0</v>
          </cell>
          <cell r="H43">
            <v>62</v>
          </cell>
          <cell r="I43">
            <v>0</v>
          </cell>
          <cell r="J43">
            <v>91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245</v>
          </cell>
          <cell r="E44">
            <v>0</v>
          </cell>
          <cell r="H44">
            <v>62</v>
          </cell>
          <cell r="I44">
            <v>0</v>
          </cell>
          <cell r="J44">
            <v>91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245</v>
          </cell>
          <cell r="E45">
            <v>0</v>
          </cell>
          <cell r="H45">
            <v>62</v>
          </cell>
          <cell r="I45">
            <v>0</v>
          </cell>
          <cell r="J45">
            <v>89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245</v>
          </cell>
          <cell r="E46">
            <v>0</v>
          </cell>
          <cell r="H46">
            <v>62</v>
          </cell>
          <cell r="I46">
            <v>0</v>
          </cell>
          <cell r="J46">
            <v>89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245</v>
          </cell>
          <cell r="E47">
            <v>0</v>
          </cell>
          <cell r="H47">
            <v>62</v>
          </cell>
          <cell r="I47">
            <v>0</v>
          </cell>
          <cell r="J47">
            <v>87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245</v>
          </cell>
          <cell r="E48">
            <v>0</v>
          </cell>
          <cell r="H48">
            <v>62</v>
          </cell>
          <cell r="I48">
            <v>0</v>
          </cell>
          <cell r="J48">
            <v>87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245</v>
          </cell>
          <cell r="E49">
            <v>0</v>
          </cell>
          <cell r="H49">
            <v>62</v>
          </cell>
          <cell r="I49">
            <v>0</v>
          </cell>
          <cell r="J49">
            <v>87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245</v>
          </cell>
          <cell r="E50">
            <v>0</v>
          </cell>
          <cell r="H50">
            <v>62</v>
          </cell>
          <cell r="I50">
            <v>0</v>
          </cell>
          <cell r="J50">
            <v>87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245</v>
          </cell>
          <cell r="E51">
            <v>0</v>
          </cell>
          <cell r="H51">
            <v>62</v>
          </cell>
          <cell r="I51">
            <v>0</v>
          </cell>
          <cell r="J51">
            <v>87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245</v>
          </cell>
          <cell r="E52">
            <v>0</v>
          </cell>
          <cell r="H52">
            <v>62</v>
          </cell>
          <cell r="I52">
            <v>0</v>
          </cell>
          <cell r="J52">
            <v>87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245</v>
          </cell>
          <cell r="E53">
            <v>0</v>
          </cell>
          <cell r="H53">
            <v>62</v>
          </cell>
          <cell r="I53">
            <v>0</v>
          </cell>
          <cell r="J53">
            <v>87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245</v>
          </cell>
          <cell r="E54">
            <v>0</v>
          </cell>
          <cell r="H54">
            <v>62</v>
          </cell>
          <cell r="I54">
            <v>0</v>
          </cell>
          <cell r="J54">
            <v>87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245</v>
          </cell>
          <cell r="E55">
            <v>0</v>
          </cell>
          <cell r="H55">
            <v>62</v>
          </cell>
          <cell r="I55">
            <v>0</v>
          </cell>
          <cell r="J55">
            <v>87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245</v>
          </cell>
          <cell r="E56">
            <v>0</v>
          </cell>
          <cell r="H56">
            <v>62</v>
          </cell>
          <cell r="I56">
            <v>0</v>
          </cell>
          <cell r="J56">
            <v>87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245</v>
          </cell>
          <cell r="E57">
            <v>0</v>
          </cell>
          <cell r="H57">
            <v>62</v>
          </cell>
          <cell r="I57">
            <v>0</v>
          </cell>
          <cell r="J57">
            <v>82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245</v>
          </cell>
          <cell r="E58">
            <v>0</v>
          </cell>
          <cell r="H58">
            <v>62</v>
          </cell>
          <cell r="I58">
            <v>0</v>
          </cell>
          <cell r="J58">
            <v>82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245</v>
          </cell>
          <cell r="E59">
            <v>0</v>
          </cell>
          <cell r="H59">
            <v>62</v>
          </cell>
          <cell r="I59">
            <v>0</v>
          </cell>
          <cell r="J59">
            <v>82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245</v>
          </cell>
          <cell r="E60">
            <v>0</v>
          </cell>
          <cell r="H60">
            <v>62</v>
          </cell>
          <cell r="I60">
            <v>0</v>
          </cell>
          <cell r="J60">
            <v>82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245</v>
          </cell>
          <cell r="E61">
            <v>0</v>
          </cell>
          <cell r="H61">
            <v>62</v>
          </cell>
          <cell r="I61">
            <v>0</v>
          </cell>
          <cell r="J61">
            <v>82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245</v>
          </cell>
          <cell r="E62">
            <v>0</v>
          </cell>
          <cell r="H62">
            <v>62</v>
          </cell>
          <cell r="I62">
            <v>0</v>
          </cell>
          <cell r="J62">
            <v>82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245</v>
          </cell>
          <cell r="E63">
            <v>0</v>
          </cell>
          <cell r="H63">
            <v>62</v>
          </cell>
          <cell r="I63">
            <v>0</v>
          </cell>
          <cell r="J63">
            <v>82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245</v>
          </cell>
          <cell r="E64">
            <v>0</v>
          </cell>
          <cell r="H64">
            <v>62</v>
          </cell>
          <cell r="I64">
            <v>0</v>
          </cell>
          <cell r="J64">
            <v>82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245</v>
          </cell>
          <cell r="E65">
            <v>0</v>
          </cell>
          <cell r="H65">
            <v>62</v>
          </cell>
          <cell r="I65">
            <v>0</v>
          </cell>
          <cell r="J65">
            <v>82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245</v>
          </cell>
          <cell r="E66">
            <v>0</v>
          </cell>
          <cell r="H66">
            <v>62</v>
          </cell>
          <cell r="I66">
            <v>0</v>
          </cell>
          <cell r="J66">
            <v>82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245</v>
          </cell>
          <cell r="E67">
            <v>0</v>
          </cell>
          <cell r="H67">
            <v>62</v>
          </cell>
          <cell r="I67">
            <v>0</v>
          </cell>
          <cell r="J67">
            <v>82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245</v>
          </cell>
          <cell r="E68">
            <v>0</v>
          </cell>
          <cell r="H68">
            <v>62</v>
          </cell>
          <cell r="I68">
            <v>0</v>
          </cell>
          <cell r="J68">
            <v>82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245</v>
          </cell>
          <cell r="E69">
            <v>0</v>
          </cell>
          <cell r="H69">
            <v>62</v>
          </cell>
          <cell r="I69">
            <v>0</v>
          </cell>
          <cell r="J69">
            <v>82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245</v>
          </cell>
          <cell r="E70">
            <v>0</v>
          </cell>
          <cell r="H70">
            <v>62</v>
          </cell>
          <cell r="I70">
            <v>0</v>
          </cell>
          <cell r="J70">
            <v>82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245</v>
          </cell>
          <cell r="E71">
            <v>0</v>
          </cell>
          <cell r="H71">
            <v>62</v>
          </cell>
          <cell r="I71">
            <v>0</v>
          </cell>
          <cell r="J71">
            <v>82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245</v>
          </cell>
          <cell r="E72">
            <v>0</v>
          </cell>
          <cell r="H72">
            <v>62</v>
          </cell>
          <cell r="I72">
            <v>0</v>
          </cell>
          <cell r="J72">
            <v>82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245</v>
          </cell>
          <cell r="E73">
            <v>0</v>
          </cell>
          <cell r="H73">
            <v>62</v>
          </cell>
          <cell r="I73">
            <v>0</v>
          </cell>
          <cell r="J73">
            <v>82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245</v>
          </cell>
          <cell r="E74">
            <v>0</v>
          </cell>
          <cell r="H74">
            <v>62</v>
          </cell>
          <cell r="I74">
            <v>0</v>
          </cell>
          <cell r="J74">
            <v>82</v>
          </cell>
          <cell r="K74">
            <v>0</v>
          </cell>
        </row>
        <row r="75">
          <cell r="B75">
            <v>62</v>
          </cell>
          <cell r="C75">
            <v>95</v>
          </cell>
          <cell r="D75">
            <v>0</v>
          </cell>
          <cell r="E75">
            <v>0</v>
          </cell>
          <cell r="H75">
            <v>0</v>
          </cell>
          <cell r="I75">
            <v>95</v>
          </cell>
          <cell r="J75">
            <v>0</v>
          </cell>
          <cell r="K75">
            <v>0</v>
          </cell>
        </row>
        <row r="76">
          <cell r="B76">
            <v>62</v>
          </cell>
          <cell r="C76">
            <v>95</v>
          </cell>
          <cell r="D76">
            <v>0</v>
          </cell>
          <cell r="E76">
            <v>0</v>
          </cell>
          <cell r="H76">
            <v>0</v>
          </cell>
          <cell r="I76">
            <v>95</v>
          </cell>
          <cell r="J76">
            <v>0</v>
          </cell>
          <cell r="K76">
            <v>0</v>
          </cell>
        </row>
        <row r="77">
          <cell r="B77">
            <v>62</v>
          </cell>
          <cell r="C77">
            <v>95</v>
          </cell>
          <cell r="D77">
            <v>0</v>
          </cell>
          <cell r="E77">
            <v>0</v>
          </cell>
          <cell r="H77">
            <v>0</v>
          </cell>
          <cell r="I77">
            <v>95</v>
          </cell>
          <cell r="J77">
            <v>0</v>
          </cell>
          <cell r="K77">
            <v>0</v>
          </cell>
        </row>
        <row r="78">
          <cell r="B78">
            <v>62</v>
          </cell>
          <cell r="C78">
            <v>95</v>
          </cell>
          <cell r="D78">
            <v>0</v>
          </cell>
          <cell r="E78">
            <v>0</v>
          </cell>
          <cell r="H78">
            <v>0</v>
          </cell>
          <cell r="I78">
            <v>95</v>
          </cell>
          <cell r="J78">
            <v>0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245</v>
          </cell>
          <cell r="E79">
            <v>0</v>
          </cell>
          <cell r="H79">
            <v>62</v>
          </cell>
          <cell r="I79">
            <v>0</v>
          </cell>
          <cell r="J79">
            <v>82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245</v>
          </cell>
          <cell r="E80">
            <v>0</v>
          </cell>
          <cell r="H80">
            <v>62</v>
          </cell>
          <cell r="I80">
            <v>0</v>
          </cell>
          <cell r="J80">
            <v>82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245</v>
          </cell>
          <cell r="E81">
            <v>0</v>
          </cell>
          <cell r="H81">
            <v>62</v>
          </cell>
          <cell r="I81">
            <v>0</v>
          </cell>
          <cell r="J81">
            <v>82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245</v>
          </cell>
          <cell r="E82">
            <v>0</v>
          </cell>
          <cell r="H82">
            <v>62</v>
          </cell>
          <cell r="I82">
            <v>0</v>
          </cell>
          <cell r="J82">
            <v>82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245</v>
          </cell>
          <cell r="E83">
            <v>0</v>
          </cell>
          <cell r="H83">
            <v>62</v>
          </cell>
          <cell r="I83">
            <v>0</v>
          </cell>
          <cell r="J83">
            <v>82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245</v>
          </cell>
          <cell r="E84">
            <v>0</v>
          </cell>
          <cell r="H84">
            <v>62</v>
          </cell>
          <cell r="I84">
            <v>0</v>
          </cell>
          <cell r="J84">
            <v>82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245</v>
          </cell>
          <cell r="E85">
            <v>0</v>
          </cell>
          <cell r="H85">
            <v>62</v>
          </cell>
          <cell r="I85">
            <v>0</v>
          </cell>
          <cell r="J85">
            <v>83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245</v>
          </cell>
          <cell r="E86">
            <v>0</v>
          </cell>
          <cell r="H86">
            <v>62</v>
          </cell>
          <cell r="I86">
            <v>0</v>
          </cell>
          <cell r="J86">
            <v>83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245</v>
          </cell>
          <cell r="E87">
            <v>0</v>
          </cell>
          <cell r="H87">
            <v>62</v>
          </cell>
          <cell r="I87">
            <v>0</v>
          </cell>
          <cell r="J87">
            <v>83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245</v>
          </cell>
          <cell r="E88">
            <v>0</v>
          </cell>
          <cell r="H88">
            <v>62</v>
          </cell>
          <cell r="I88">
            <v>0</v>
          </cell>
          <cell r="J88">
            <v>83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245</v>
          </cell>
          <cell r="E89">
            <v>0</v>
          </cell>
          <cell r="H89">
            <v>62</v>
          </cell>
          <cell r="I89">
            <v>0</v>
          </cell>
          <cell r="J89">
            <v>83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245</v>
          </cell>
          <cell r="E90">
            <v>0</v>
          </cell>
          <cell r="H90">
            <v>62</v>
          </cell>
          <cell r="I90">
            <v>0</v>
          </cell>
          <cell r="J90">
            <v>83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245</v>
          </cell>
          <cell r="E91">
            <v>0</v>
          </cell>
          <cell r="H91">
            <v>62</v>
          </cell>
          <cell r="I91">
            <v>0</v>
          </cell>
          <cell r="J91">
            <v>83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245</v>
          </cell>
          <cell r="E92">
            <v>0</v>
          </cell>
          <cell r="H92">
            <v>62</v>
          </cell>
          <cell r="I92">
            <v>0</v>
          </cell>
          <cell r="J92">
            <v>83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245</v>
          </cell>
          <cell r="E93">
            <v>0</v>
          </cell>
          <cell r="H93">
            <v>62</v>
          </cell>
          <cell r="I93">
            <v>0</v>
          </cell>
          <cell r="J93">
            <v>84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245</v>
          </cell>
          <cell r="E94">
            <v>0</v>
          </cell>
          <cell r="H94">
            <v>62</v>
          </cell>
          <cell r="I94">
            <v>0</v>
          </cell>
          <cell r="J94">
            <v>84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245</v>
          </cell>
          <cell r="E95">
            <v>0</v>
          </cell>
          <cell r="H95">
            <v>62</v>
          </cell>
          <cell r="I95">
            <v>0</v>
          </cell>
          <cell r="J95">
            <v>84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245</v>
          </cell>
          <cell r="E96">
            <v>0</v>
          </cell>
          <cell r="H96">
            <v>62</v>
          </cell>
          <cell r="I96">
            <v>0</v>
          </cell>
          <cell r="J96">
            <v>84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245</v>
          </cell>
          <cell r="E97">
            <v>0</v>
          </cell>
          <cell r="H97">
            <v>62</v>
          </cell>
          <cell r="I97">
            <v>0</v>
          </cell>
          <cell r="J97">
            <v>84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245</v>
          </cell>
          <cell r="E98">
            <v>0</v>
          </cell>
          <cell r="H98">
            <v>62</v>
          </cell>
          <cell r="I98">
            <v>0</v>
          </cell>
          <cell r="J98">
            <v>84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245</v>
          </cell>
          <cell r="E99">
            <v>0</v>
          </cell>
          <cell r="H99">
            <v>62</v>
          </cell>
          <cell r="I99">
            <v>0</v>
          </cell>
          <cell r="J99">
            <v>84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245</v>
          </cell>
          <cell r="E100">
            <v>0</v>
          </cell>
          <cell r="H100">
            <v>62</v>
          </cell>
          <cell r="I100">
            <v>0</v>
          </cell>
          <cell r="J100">
            <v>84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31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31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31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31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315.95999999999998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315.95999999999998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283.95999999999998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283.95999999999998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283.95999999999998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283.95999999999998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283.95999999999998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283.95999999999998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284.95999999999998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297.36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297.36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297.36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297.36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297.36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297.36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297.36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296.36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296.36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296.36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296.36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296.36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283.95999999999998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283.95999999999998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283.95999999999998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283.95999999999998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283.95999999999998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283.95999999999998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283.95999999999998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283.95999999999998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283.95999999999998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303.95999999999998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44709</v>
      </c>
      <c r="Z3" s="37">
        <f>S3</f>
        <v>44709</v>
      </c>
      <c r="AE3" s="36"/>
      <c r="AH3" s="38">
        <f>AV4</f>
        <v>44709</v>
      </c>
    </row>
    <row r="4" spans="1:48" ht="15.75" thickBot="1">
      <c r="A4" s="37">
        <f>frq!A1</f>
        <v>44709</v>
      </c>
      <c r="L4" s="37">
        <f>frq!A1</f>
        <v>44709</v>
      </c>
      <c r="P4" s="37">
        <f>frq!A1</f>
        <v>44709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44709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7.8989999999999991E-2</v>
      </c>
      <c r="H6" s="54">
        <f>(BAWANA!U3+BAWANA!V3)/4000</f>
        <v>0</v>
      </c>
      <c r="I6" s="54"/>
      <c r="J6" s="54">
        <f>G6+H6+I6</f>
        <v>7.8989999999999991E-2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7.8989999999999991E-2</v>
      </c>
      <c r="H7" s="54">
        <f>(BAWANA!U4+BAWANA!V4)/4000</f>
        <v>0</v>
      </c>
      <c r="I7" s="54"/>
      <c r="J7" s="54">
        <f t="shared" ref="J7:J70" si="3">G7+H7+I7</f>
        <v>7.8989999999999991E-2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7.0989999999999998E-2</v>
      </c>
      <c r="H8" s="54">
        <f>(BAWANA!U5+BAWANA!V5)/4000</f>
        <v>0</v>
      </c>
      <c r="I8" s="54"/>
      <c r="J8" s="54">
        <f t="shared" si="3"/>
        <v>7.0989999999999998E-2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7.0989999999999998E-2</v>
      </c>
      <c r="H9" s="54">
        <f>(BAWANA!U6+BAWANA!V6)/4000</f>
        <v>0</v>
      </c>
      <c r="I9" s="54"/>
      <c r="J9" s="54">
        <f t="shared" si="3"/>
        <v>7.0989999999999998E-2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7.0989999999999998E-2</v>
      </c>
      <c r="H10" s="54">
        <f>(BAWANA!U7+BAWANA!V7)/4000</f>
        <v>0</v>
      </c>
      <c r="I10" s="54"/>
      <c r="J10" s="54">
        <f t="shared" si="3"/>
        <v>7.0989999999999998E-2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7.0989999999999998E-2</v>
      </c>
      <c r="H11" s="54">
        <f>(BAWANA!U8+BAWANA!V8)/4000</f>
        <v>0</v>
      </c>
      <c r="I11" s="54"/>
      <c r="J11" s="54">
        <f t="shared" si="3"/>
        <v>7.0989999999999998E-2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7.0989999999999998E-2</v>
      </c>
      <c r="H12" s="54">
        <f>(BAWANA!U9+BAWANA!V9)/4000</f>
        <v>0</v>
      </c>
      <c r="I12" s="54"/>
      <c r="J12" s="54">
        <f t="shared" si="3"/>
        <v>7.0989999999999998E-2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7.0989999999999998E-2</v>
      </c>
      <c r="H13" s="54">
        <f>(BAWANA!U10+BAWANA!V10)/4000</f>
        <v>0</v>
      </c>
      <c r="I13" s="54"/>
      <c r="J13" s="54">
        <f t="shared" si="3"/>
        <v>7.0989999999999998E-2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7.1239999999999998E-2</v>
      </c>
      <c r="H14" s="54">
        <f>(BAWANA!U11+BAWANA!V11)/4000</f>
        <v>0</v>
      </c>
      <c r="I14" s="54"/>
      <c r="J14" s="54">
        <f t="shared" si="3"/>
        <v>7.1239999999999998E-2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7.4340000000000003E-2</v>
      </c>
      <c r="H54" s="54">
        <f>(BAWANA!U51+BAWANA!V51)/4000</f>
        <v>0</v>
      </c>
      <c r="I54" s="54"/>
      <c r="J54" s="54">
        <f t="shared" si="3"/>
        <v>7.4340000000000003E-2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7.4340000000000003E-2</v>
      </c>
      <c r="H55" s="54">
        <f>(BAWANA!U52+BAWANA!V52)/4000</f>
        <v>0</v>
      </c>
      <c r="I55" s="54"/>
      <c r="J55" s="54">
        <f t="shared" si="3"/>
        <v>7.4340000000000003E-2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7.4340000000000003E-2</v>
      </c>
      <c r="H56" s="54">
        <f>(BAWANA!U53+BAWANA!V53)/4000</f>
        <v>0</v>
      </c>
      <c r="I56" s="54"/>
      <c r="J56" s="54">
        <f t="shared" si="3"/>
        <v>7.4340000000000003E-2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7.4340000000000003E-2</v>
      </c>
      <c r="H57" s="54">
        <f>(BAWANA!U54+BAWANA!V54)/4000</f>
        <v>0</v>
      </c>
      <c r="I57" s="54"/>
      <c r="J57" s="54">
        <f t="shared" si="3"/>
        <v>7.4340000000000003E-2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7.4340000000000003E-2</v>
      </c>
      <c r="H58" s="54">
        <f>(BAWANA!U55+BAWANA!V55)/4000</f>
        <v>0</v>
      </c>
      <c r="I58" s="54"/>
      <c r="J58" s="54">
        <f t="shared" si="3"/>
        <v>7.4340000000000003E-2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7.4340000000000003E-2</v>
      </c>
      <c r="H59" s="54">
        <f>(BAWANA!U56+BAWANA!V56)/4000</f>
        <v>0</v>
      </c>
      <c r="I59" s="54"/>
      <c r="J59" s="54">
        <f t="shared" si="3"/>
        <v>7.4340000000000003E-2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7.4340000000000003E-2</v>
      </c>
      <c r="H60" s="54">
        <f>(BAWANA!U57+BAWANA!V57)/4000</f>
        <v>0</v>
      </c>
      <c r="I60" s="54"/>
      <c r="J60" s="54">
        <f t="shared" si="3"/>
        <v>7.4340000000000003E-2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7.4090000000000003E-2</v>
      </c>
      <c r="H61" s="54">
        <f>(BAWANA!U58+BAWANA!V58)/4000</f>
        <v>0</v>
      </c>
      <c r="I61" s="54"/>
      <c r="J61" s="54">
        <f t="shared" si="3"/>
        <v>7.4090000000000003E-2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7.4090000000000003E-2</v>
      </c>
      <c r="H62" s="54">
        <f>(BAWANA!U59+BAWANA!V59)/4000</f>
        <v>0</v>
      </c>
      <c r="I62" s="54"/>
      <c r="J62" s="54">
        <f t="shared" si="3"/>
        <v>7.4090000000000003E-2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7.4090000000000003E-2</v>
      </c>
      <c r="H63" s="54">
        <f>(BAWANA!U60+BAWANA!V60)/4000</f>
        <v>0</v>
      </c>
      <c r="I63" s="54"/>
      <c r="J63" s="54">
        <f t="shared" si="3"/>
        <v>7.4090000000000003E-2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7.4090000000000003E-2</v>
      </c>
      <c r="H64" s="54">
        <f>(BAWANA!U61+BAWANA!V61)/4000</f>
        <v>0</v>
      </c>
      <c r="I64" s="54"/>
      <c r="J64" s="54">
        <f t="shared" si="3"/>
        <v>7.4090000000000003E-2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7.4090000000000003E-2</v>
      </c>
      <c r="H65" s="54">
        <f>(BAWANA!U62+BAWANA!V62)/4000</f>
        <v>0</v>
      </c>
      <c r="I65" s="54"/>
      <c r="J65" s="54">
        <f t="shared" si="3"/>
        <v>7.4090000000000003E-2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7.0989999999999998E-2</v>
      </c>
      <c r="H82" s="54">
        <f>(BAWANA!U79+BAWANA!V79)/4000</f>
        <v>0</v>
      </c>
      <c r="I82" s="54"/>
      <c r="J82" s="54">
        <f t="shared" si="9"/>
        <v>7.0989999999999998E-2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7.0989999999999998E-2</v>
      </c>
      <c r="H83" s="54">
        <f>(BAWANA!U80+BAWANA!V80)/4000</f>
        <v>0</v>
      </c>
      <c r="I83" s="54"/>
      <c r="J83" s="54">
        <f t="shared" si="9"/>
        <v>7.0989999999999998E-2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7.0989999999999998E-2</v>
      </c>
      <c r="H84" s="54">
        <f>(BAWANA!U81+BAWANA!V81)/4000</f>
        <v>0</v>
      </c>
      <c r="I84" s="54"/>
      <c r="J84" s="54">
        <f t="shared" si="9"/>
        <v>7.0989999999999998E-2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7.0989999999999998E-2</v>
      </c>
      <c r="H85" s="54">
        <f>(BAWANA!U82+BAWANA!V82)/4000</f>
        <v>0</v>
      </c>
      <c r="I85" s="54"/>
      <c r="J85" s="54">
        <f t="shared" si="9"/>
        <v>7.0989999999999998E-2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7.0989999999999998E-2</v>
      </c>
      <c r="H88" s="54">
        <f>(BAWANA!U85+BAWANA!V85)/4000</f>
        <v>0</v>
      </c>
      <c r="I88" s="54"/>
      <c r="J88" s="54">
        <f t="shared" si="9"/>
        <v>7.0989999999999998E-2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7.0989999999999998E-2</v>
      </c>
      <c r="H89" s="54">
        <f>(BAWANA!U86+BAWANA!V86)/4000</f>
        <v>0</v>
      </c>
      <c r="I89" s="54"/>
      <c r="J89" s="54">
        <f t="shared" si="9"/>
        <v>7.0989999999999998E-2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7.0989999999999998E-2</v>
      </c>
      <c r="H90" s="54">
        <f>(BAWANA!U87+BAWANA!V87)/4000</f>
        <v>0</v>
      </c>
      <c r="I90" s="54"/>
      <c r="J90" s="54">
        <f t="shared" si="9"/>
        <v>7.0989999999999998E-2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7.0989999999999998E-2</v>
      </c>
      <c r="H91" s="54">
        <f>(BAWANA!U88+BAWANA!V88)/4000</f>
        <v>0</v>
      </c>
      <c r="I91" s="54"/>
      <c r="J91" s="54">
        <f t="shared" si="9"/>
        <v>7.0989999999999998E-2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7.0989999999999998E-2</v>
      </c>
      <c r="H92" s="54">
        <f>(BAWANA!U89+BAWANA!V89)/4000</f>
        <v>0</v>
      </c>
      <c r="I92" s="54"/>
      <c r="J92" s="54">
        <f t="shared" si="9"/>
        <v>7.0989999999999998E-2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7.5989999999999988E-2</v>
      </c>
      <c r="H93" s="54">
        <f>(BAWANA!U90+BAWANA!V90)/4000</f>
        <v>0</v>
      </c>
      <c r="I93" s="54"/>
      <c r="J93" s="54">
        <f t="shared" si="9"/>
        <v>7.5989999999999988E-2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7.6249999999999998E-2</v>
      </c>
      <c r="H94" s="54">
        <f>(BAWANA!U91+BAWANA!V91)/4000</f>
        <v>0</v>
      </c>
      <c r="I94" s="54"/>
      <c r="J94" s="54">
        <f t="shared" si="9"/>
        <v>7.6249999999999998E-2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7.6249999999999998E-2</v>
      </c>
      <c r="H95" s="54">
        <f>(BAWANA!U92+BAWANA!V92)/4000</f>
        <v>0</v>
      </c>
      <c r="I95" s="54"/>
      <c r="J95" s="54">
        <f t="shared" si="9"/>
        <v>7.6249999999999998E-2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7.6249999999999998E-2</v>
      </c>
      <c r="H96" s="54">
        <f>(BAWANA!U93+BAWANA!V93)/4000</f>
        <v>0</v>
      </c>
      <c r="I96" s="54"/>
      <c r="J96" s="54">
        <f t="shared" si="9"/>
        <v>7.6249999999999998E-2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7.6249999999999998E-2</v>
      </c>
      <c r="H97" s="54">
        <f>(BAWANA!U94+BAWANA!V94)/4000</f>
        <v>0</v>
      </c>
      <c r="I97" s="54"/>
      <c r="J97" s="54">
        <f t="shared" si="9"/>
        <v>7.6249999999999998E-2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7.6249999999999998E-2</v>
      </c>
      <c r="H98" s="54">
        <f>(BAWANA!U95+BAWANA!V95)/4000</f>
        <v>0</v>
      </c>
      <c r="I98" s="54"/>
      <c r="J98" s="54">
        <f t="shared" si="9"/>
        <v>7.6249999999999998E-2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7.6249999999999998E-2</v>
      </c>
      <c r="H99" s="54">
        <f>(BAWANA!U96+BAWANA!V96)/4000</f>
        <v>0</v>
      </c>
      <c r="I99" s="54"/>
      <c r="J99" s="54">
        <f t="shared" si="9"/>
        <v>7.6249999999999998E-2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7.6249999999999998E-2</v>
      </c>
      <c r="H100" s="54">
        <f>(BAWANA!U97+BAWANA!V97)/4000</f>
        <v>0</v>
      </c>
      <c r="I100" s="54"/>
      <c r="J100" s="54">
        <f t="shared" si="9"/>
        <v>7.6249999999999998E-2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7.6249999999999998E-2</v>
      </c>
      <c r="H101" s="54">
        <f>(BAWANA!U98+BAWANA!V98)/4000</f>
        <v>0</v>
      </c>
      <c r="I101" s="54"/>
      <c r="J101" s="54">
        <f t="shared" si="9"/>
        <v>7.6249999999999998E-2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6.8233900000000016</v>
      </c>
      <c r="H102" s="54">
        <f t="shared" si="14"/>
        <v>0</v>
      </c>
      <c r="I102" s="54"/>
      <c r="J102" s="54">
        <f t="shared" si="14"/>
        <v>6.8233900000000016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40.46</v>
      </c>
      <c r="I3" s="95">
        <v>23.52</v>
      </c>
      <c r="J3" s="95">
        <v>84.68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148.66</v>
      </c>
      <c r="W3">
        <v>40.46</v>
      </c>
      <c r="X3">
        <v>23.52</v>
      </c>
      <c r="Y3">
        <v>0</v>
      </c>
      <c r="Z3">
        <v>0</v>
      </c>
      <c r="AA3">
        <v>0</v>
      </c>
      <c r="AB3">
        <v>84.68</v>
      </c>
    </row>
    <row r="4" spans="1:28">
      <c r="B4" t="s">
        <v>263</v>
      </c>
      <c r="G4" t="s">
        <v>46</v>
      </c>
      <c r="H4" s="115">
        <v>36.67</v>
      </c>
      <c r="I4" s="88">
        <v>24.13</v>
      </c>
      <c r="J4" s="88">
        <v>86.85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147.65</v>
      </c>
      <c r="W4">
        <v>36.67</v>
      </c>
      <c r="X4">
        <v>24.13</v>
      </c>
      <c r="Y4">
        <v>0</v>
      </c>
      <c r="Z4">
        <v>0</v>
      </c>
      <c r="AA4">
        <v>0</v>
      </c>
      <c r="AB4">
        <v>86.85</v>
      </c>
    </row>
    <row r="5" spans="1:28">
      <c r="G5" t="s">
        <v>47</v>
      </c>
      <c r="H5" s="115">
        <v>0</v>
      </c>
      <c r="I5" s="88">
        <v>0</v>
      </c>
      <c r="J5" s="88">
        <v>86.86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86.86</v>
      </c>
      <c r="W5">
        <v>0</v>
      </c>
      <c r="X5">
        <v>0</v>
      </c>
      <c r="Y5">
        <v>0</v>
      </c>
      <c r="Z5">
        <v>0</v>
      </c>
      <c r="AA5">
        <v>0</v>
      </c>
      <c r="AB5">
        <v>86.86</v>
      </c>
    </row>
    <row r="6" spans="1:28">
      <c r="G6" t="s">
        <v>48</v>
      </c>
      <c r="H6" s="115">
        <v>0</v>
      </c>
      <c r="I6" s="88">
        <v>0</v>
      </c>
      <c r="J6" s="88">
        <v>77.209999999999994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77.209999999999994</v>
      </c>
      <c r="W6">
        <v>0</v>
      </c>
      <c r="X6">
        <v>0</v>
      </c>
      <c r="Y6">
        <v>0</v>
      </c>
      <c r="Z6">
        <v>0</v>
      </c>
      <c r="AA6">
        <v>0</v>
      </c>
      <c r="AB6">
        <v>77.209999999999994</v>
      </c>
    </row>
    <row r="7" spans="1:28">
      <c r="G7" t="s">
        <v>49</v>
      </c>
      <c r="H7" s="115">
        <v>0</v>
      </c>
      <c r="I7" s="88">
        <v>0</v>
      </c>
      <c r="J7" s="88">
        <v>67.55</v>
      </c>
      <c r="K7" s="88">
        <v>0</v>
      </c>
      <c r="L7" s="88">
        <v>10.62</v>
      </c>
      <c r="M7" s="116">
        <v>0</v>
      </c>
      <c r="N7" s="115">
        <v>-19</v>
      </c>
      <c r="O7" s="88">
        <v>0</v>
      </c>
      <c r="P7" s="88">
        <v>0</v>
      </c>
      <c r="Q7" s="88">
        <v>-35</v>
      </c>
      <c r="R7" s="88">
        <v>0</v>
      </c>
      <c r="S7" s="116">
        <v>0</v>
      </c>
      <c r="U7" s="115">
        <v>-54</v>
      </c>
      <c r="V7" s="116">
        <v>78.17</v>
      </c>
      <c r="W7">
        <v>-19</v>
      </c>
      <c r="X7">
        <v>0</v>
      </c>
      <c r="Y7">
        <v>10.62</v>
      </c>
      <c r="Z7">
        <v>-35</v>
      </c>
      <c r="AA7">
        <v>0</v>
      </c>
      <c r="AB7">
        <v>67.55</v>
      </c>
    </row>
    <row r="8" spans="1:28">
      <c r="G8" t="s">
        <v>50</v>
      </c>
      <c r="H8" s="115">
        <v>0</v>
      </c>
      <c r="I8" s="88">
        <v>28.95</v>
      </c>
      <c r="J8" s="88">
        <v>4.83</v>
      </c>
      <c r="K8" s="88">
        <v>0</v>
      </c>
      <c r="L8" s="88">
        <v>0</v>
      </c>
      <c r="M8" s="116">
        <v>0</v>
      </c>
      <c r="N8" s="115">
        <v>-19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-19</v>
      </c>
      <c r="V8" s="116">
        <v>33.78</v>
      </c>
      <c r="W8">
        <v>-19</v>
      </c>
      <c r="X8">
        <v>28.95</v>
      </c>
      <c r="Y8">
        <v>0</v>
      </c>
      <c r="Z8">
        <v>0</v>
      </c>
      <c r="AA8">
        <v>0</v>
      </c>
      <c r="AB8">
        <v>4.83</v>
      </c>
    </row>
    <row r="9" spans="1:28">
      <c r="G9" t="s">
        <v>51</v>
      </c>
      <c r="H9" s="115">
        <v>45.36</v>
      </c>
      <c r="I9" s="88">
        <v>0</v>
      </c>
      <c r="J9" s="88">
        <v>48.25</v>
      </c>
      <c r="K9" s="88">
        <v>0</v>
      </c>
      <c r="L9" s="88">
        <v>0</v>
      </c>
      <c r="M9" s="116">
        <v>0</v>
      </c>
      <c r="N9" s="115">
        <v>0</v>
      </c>
      <c r="O9" s="88">
        <v>-7</v>
      </c>
      <c r="P9" s="88">
        <v>0</v>
      </c>
      <c r="Q9" s="88">
        <v>-25</v>
      </c>
      <c r="R9" s="88">
        <v>0</v>
      </c>
      <c r="S9" s="116">
        <v>0</v>
      </c>
      <c r="U9" s="115">
        <v>-32</v>
      </c>
      <c r="V9" s="116">
        <v>93.61</v>
      </c>
      <c r="W9">
        <v>45.36</v>
      </c>
      <c r="X9">
        <v>-7</v>
      </c>
      <c r="Y9">
        <v>0</v>
      </c>
      <c r="Z9">
        <v>-25</v>
      </c>
      <c r="AA9">
        <v>0</v>
      </c>
      <c r="AB9">
        <v>48.25</v>
      </c>
    </row>
    <row r="10" spans="1:28">
      <c r="G10" t="s">
        <v>52</v>
      </c>
      <c r="H10" s="115">
        <v>33.78</v>
      </c>
      <c r="I10" s="88">
        <v>19.3</v>
      </c>
      <c r="J10" s="88">
        <v>48.26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101.34</v>
      </c>
      <c r="W10">
        <v>33.78</v>
      </c>
      <c r="X10">
        <v>19.3</v>
      </c>
      <c r="Y10">
        <v>0</v>
      </c>
      <c r="Z10">
        <v>0</v>
      </c>
      <c r="AA10">
        <v>0</v>
      </c>
      <c r="AB10">
        <v>48.26</v>
      </c>
    </row>
    <row r="11" spans="1:28">
      <c r="G11" t="s">
        <v>53</v>
      </c>
      <c r="H11" s="115">
        <v>13.51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-25</v>
      </c>
      <c r="Q11" s="88">
        <v>-30</v>
      </c>
      <c r="R11" s="88">
        <v>0</v>
      </c>
      <c r="S11" s="116">
        <v>0</v>
      </c>
      <c r="U11" s="115">
        <v>-55</v>
      </c>
      <c r="V11" s="116">
        <v>13.51</v>
      </c>
      <c r="W11">
        <v>13.51</v>
      </c>
      <c r="X11">
        <v>0</v>
      </c>
      <c r="Y11">
        <v>0</v>
      </c>
      <c r="Z11">
        <v>-30</v>
      </c>
      <c r="AA11">
        <v>0</v>
      </c>
      <c r="AB11">
        <v>-25</v>
      </c>
    </row>
    <row r="12" spans="1:28">
      <c r="G12" t="s">
        <v>54</v>
      </c>
      <c r="H12" s="115">
        <v>0</v>
      </c>
      <c r="I12" s="88">
        <v>0</v>
      </c>
      <c r="J12" s="88">
        <v>19.3</v>
      </c>
      <c r="K12" s="88">
        <v>0</v>
      </c>
      <c r="L12" s="88">
        <v>0</v>
      </c>
      <c r="M12" s="116">
        <v>0</v>
      </c>
      <c r="N12" s="115">
        <v>-12</v>
      </c>
      <c r="O12" s="88">
        <v>0</v>
      </c>
      <c r="P12" s="88">
        <v>0</v>
      </c>
      <c r="Q12" s="88">
        <v>-10</v>
      </c>
      <c r="R12" s="88">
        <v>0</v>
      </c>
      <c r="S12" s="116">
        <v>0</v>
      </c>
      <c r="U12" s="115">
        <v>-22</v>
      </c>
      <c r="V12" s="116">
        <v>19.3</v>
      </c>
      <c r="W12">
        <v>-12</v>
      </c>
      <c r="X12">
        <v>0</v>
      </c>
      <c r="Y12">
        <v>0</v>
      </c>
      <c r="Z12">
        <v>-10</v>
      </c>
      <c r="AA12">
        <v>0</v>
      </c>
      <c r="AB12">
        <v>19.3</v>
      </c>
    </row>
    <row r="13" spans="1:28">
      <c r="G13" t="s">
        <v>55</v>
      </c>
      <c r="H13" s="115">
        <v>0</v>
      </c>
      <c r="I13" s="88">
        <v>19.3</v>
      </c>
      <c r="J13" s="88">
        <v>0</v>
      </c>
      <c r="K13" s="88">
        <v>0</v>
      </c>
      <c r="L13" s="88">
        <v>11.58</v>
      </c>
      <c r="M13" s="116">
        <v>0</v>
      </c>
      <c r="N13" s="115">
        <v>-75</v>
      </c>
      <c r="O13" s="88">
        <v>0</v>
      </c>
      <c r="P13" s="88">
        <v>0</v>
      </c>
      <c r="Q13" s="88">
        <v>-10</v>
      </c>
      <c r="R13" s="88">
        <v>0</v>
      </c>
      <c r="S13" s="116">
        <v>0</v>
      </c>
      <c r="U13" s="115">
        <v>-85</v>
      </c>
      <c r="V13" s="116">
        <v>30.88</v>
      </c>
      <c r="W13">
        <v>-75</v>
      </c>
      <c r="X13">
        <v>19.3</v>
      </c>
      <c r="Y13">
        <v>11.58</v>
      </c>
      <c r="Z13">
        <v>-10</v>
      </c>
      <c r="AA13">
        <v>0</v>
      </c>
      <c r="AB13">
        <v>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0.97</v>
      </c>
      <c r="M14" s="116">
        <v>0</v>
      </c>
      <c r="N14" s="115">
        <v>-54</v>
      </c>
      <c r="O14" s="88">
        <v>-15</v>
      </c>
      <c r="P14" s="88">
        <v>-30</v>
      </c>
      <c r="Q14" s="88">
        <v>-10</v>
      </c>
      <c r="R14" s="88">
        <v>0</v>
      </c>
      <c r="S14" s="116">
        <v>0</v>
      </c>
      <c r="U14" s="115">
        <v>-109</v>
      </c>
      <c r="V14" s="116">
        <v>0.97</v>
      </c>
      <c r="W14">
        <v>-54</v>
      </c>
      <c r="X14">
        <v>-15</v>
      </c>
      <c r="Y14">
        <v>0.97</v>
      </c>
      <c r="Z14">
        <v>-10</v>
      </c>
      <c r="AA14">
        <v>0</v>
      </c>
      <c r="AB14">
        <v>-30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-13</v>
      </c>
      <c r="O15" s="88">
        <v>0</v>
      </c>
      <c r="P15" s="88">
        <v>-30</v>
      </c>
      <c r="Q15" s="88">
        <v>-35</v>
      </c>
      <c r="R15" s="88">
        <v>0</v>
      </c>
      <c r="S15" s="116">
        <v>0</v>
      </c>
      <c r="U15" s="115">
        <v>-78</v>
      </c>
      <c r="V15" s="116">
        <v>0</v>
      </c>
      <c r="W15">
        <v>-13</v>
      </c>
      <c r="X15">
        <v>0</v>
      </c>
      <c r="Y15">
        <v>0</v>
      </c>
      <c r="Z15">
        <v>-35</v>
      </c>
      <c r="AA15">
        <v>0</v>
      </c>
      <c r="AB15">
        <v>-30</v>
      </c>
    </row>
    <row r="16" spans="1:28">
      <c r="G16" t="s">
        <v>58</v>
      </c>
      <c r="H16" s="115">
        <v>0</v>
      </c>
      <c r="I16" s="88">
        <v>0</v>
      </c>
      <c r="J16" s="88">
        <v>28.95</v>
      </c>
      <c r="K16" s="88">
        <v>0</v>
      </c>
      <c r="L16" s="88">
        <v>4.83</v>
      </c>
      <c r="M16" s="116">
        <v>0</v>
      </c>
      <c r="N16" s="115">
        <v>-26</v>
      </c>
      <c r="O16" s="88">
        <v>-20</v>
      </c>
      <c r="P16" s="88">
        <v>0</v>
      </c>
      <c r="Q16" s="88">
        <v>-5</v>
      </c>
      <c r="R16" s="88">
        <v>0</v>
      </c>
      <c r="S16" s="116">
        <v>0</v>
      </c>
      <c r="U16" s="115">
        <v>-51</v>
      </c>
      <c r="V16" s="116">
        <v>33.78</v>
      </c>
      <c r="W16">
        <v>-26</v>
      </c>
      <c r="X16">
        <v>-20</v>
      </c>
      <c r="Y16">
        <v>4.83</v>
      </c>
      <c r="Z16">
        <v>-5</v>
      </c>
      <c r="AA16">
        <v>0</v>
      </c>
      <c r="AB16">
        <v>28.95</v>
      </c>
    </row>
    <row r="17" spans="7:28">
      <c r="G17" t="s">
        <v>59</v>
      </c>
      <c r="H17" s="115">
        <v>0</v>
      </c>
      <c r="I17" s="88">
        <v>0</v>
      </c>
      <c r="J17" s="88">
        <v>19.3</v>
      </c>
      <c r="K17" s="88">
        <v>0</v>
      </c>
      <c r="L17" s="88">
        <v>0</v>
      </c>
      <c r="M17" s="116">
        <v>0</v>
      </c>
      <c r="N17" s="115">
        <v>0</v>
      </c>
      <c r="O17" s="88">
        <v>-25</v>
      </c>
      <c r="P17" s="88">
        <v>0</v>
      </c>
      <c r="Q17" s="88">
        <v>-30</v>
      </c>
      <c r="R17" s="88">
        <v>0</v>
      </c>
      <c r="S17" s="116">
        <v>0</v>
      </c>
      <c r="U17" s="115">
        <v>-55</v>
      </c>
      <c r="V17" s="116">
        <v>19.3</v>
      </c>
      <c r="W17">
        <v>0</v>
      </c>
      <c r="X17">
        <v>-25</v>
      </c>
      <c r="Y17">
        <v>0</v>
      </c>
      <c r="Z17">
        <v>-30</v>
      </c>
      <c r="AA17">
        <v>0</v>
      </c>
      <c r="AB17">
        <v>19.3</v>
      </c>
    </row>
    <row r="18" spans="7:28">
      <c r="G18" t="s">
        <v>60</v>
      </c>
      <c r="H18" s="115">
        <v>20.27</v>
      </c>
      <c r="I18" s="88">
        <v>0</v>
      </c>
      <c r="J18" s="88">
        <v>19.3</v>
      </c>
      <c r="K18" s="88">
        <v>0</v>
      </c>
      <c r="L18" s="88">
        <v>0</v>
      </c>
      <c r="M18" s="116">
        <v>0</v>
      </c>
      <c r="N18" s="115">
        <v>0</v>
      </c>
      <c r="O18" s="88">
        <v>-5</v>
      </c>
      <c r="P18" s="88">
        <v>0</v>
      </c>
      <c r="Q18" s="88">
        <v>-15</v>
      </c>
      <c r="R18" s="88">
        <v>0</v>
      </c>
      <c r="S18" s="116">
        <v>0</v>
      </c>
      <c r="U18" s="115">
        <v>-20</v>
      </c>
      <c r="V18" s="116">
        <v>39.57</v>
      </c>
      <c r="W18">
        <v>20.27</v>
      </c>
      <c r="X18">
        <v>-5</v>
      </c>
      <c r="Y18">
        <v>0</v>
      </c>
      <c r="Z18">
        <v>-15</v>
      </c>
      <c r="AA18">
        <v>0</v>
      </c>
      <c r="AB18">
        <v>19.3</v>
      </c>
    </row>
    <row r="19" spans="7:28">
      <c r="G19" t="s">
        <v>61</v>
      </c>
      <c r="H19" s="115">
        <v>60.8</v>
      </c>
      <c r="I19" s="88">
        <v>0</v>
      </c>
      <c r="J19" s="88">
        <v>0</v>
      </c>
      <c r="K19" s="88">
        <v>0</v>
      </c>
      <c r="L19" s="88">
        <v>10.62</v>
      </c>
      <c r="M19" s="116">
        <v>0</v>
      </c>
      <c r="N19" s="115">
        <v>0</v>
      </c>
      <c r="O19" s="88">
        <v>-10</v>
      </c>
      <c r="P19" s="88">
        <v>-40</v>
      </c>
      <c r="Q19" s="88">
        <v>-40</v>
      </c>
      <c r="R19" s="88">
        <v>0</v>
      </c>
      <c r="S19" s="116">
        <v>0</v>
      </c>
      <c r="U19" s="115">
        <v>-90</v>
      </c>
      <c r="V19" s="116">
        <v>71.42</v>
      </c>
      <c r="W19">
        <v>60.8</v>
      </c>
      <c r="X19">
        <v>-10</v>
      </c>
      <c r="Y19">
        <v>10.62</v>
      </c>
      <c r="Z19">
        <v>-40</v>
      </c>
      <c r="AA19">
        <v>0</v>
      </c>
      <c r="AB19">
        <v>-40</v>
      </c>
    </row>
    <row r="20" spans="7:28">
      <c r="G20" t="s">
        <v>62</v>
      </c>
      <c r="H20" s="115">
        <v>34.75</v>
      </c>
      <c r="I20" s="88">
        <v>0</v>
      </c>
      <c r="J20" s="88">
        <v>19.3</v>
      </c>
      <c r="K20" s="88">
        <v>0</v>
      </c>
      <c r="L20" s="88">
        <v>0</v>
      </c>
      <c r="M20" s="116">
        <v>0</v>
      </c>
      <c r="N20" s="115">
        <v>0</v>
      </c>
      <c r="O20" s="88">
        <v>-10</v>
      </c>
      <c r="P20" s="88">
        <v>0</v>
      </c>
      <c r="Q20" s="88">
        <v>-10</v>
      </c>
      <c r="R20" s="88">
        <v>0</v>
      </c>
      <c r="S20" s="116">
        <v>0</v>
      </c>
      <c r="U20" s="115">
        <v>-20</v>
      </c>
      <c r="V20" s="116">
        <v>54.05</v>
      </c>
      <c r="W20">
        <v>34.75</v>
      </c>
      <c r="X20">
        <v>-10</v>
      </c>
      <c r="Y20">
        <v>0</v>
      </c>
      <c r="Z20">
        <v>-10</v>
      </c>
      <c r="AA20">
        <v>0</v>
      </c>
      <c r="AB20">
        <v>19.3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-13</v>
      </c>
      <c r="O21" s="88">
        <v>-32</v>
      </c>
      <c r="P21" s="88">
        <v>0</v>
      </c>
      <c r="Q21" s="88">
        <v>-20</v>
      </c>
      <c r="R21" s="88">
        <v>0</v>
      </c>
      <c r="S21" s="116">
        <v>0</v>
      </c>
      <c r="U21" s="115">
        <v>-65</v>
      </c>
      <c r="V21" s="116">
        <v>0</v>
      </c>
      <c r="W21">
        <v>-13</v>
      </c>
      <c r="X21">
        <v>-32</v>
      </c>
      <c r="Y21">
        <v>0</v>
      </c>
      <c r="Z21">
        <v>-20</v>
      </c>
      <c r="AA21">
        <v>0</v>
      </c>
      <c r="AB21">
        <v>0</v>
      </c>
    </row>
    <row r="22" spans="7:28">
      <c r="G22" t="s">
        <v>64</v>
      </c>
      <c r="H22" s="115">
        <v>0</v>
      </c>
      <c r="I22" s="88">
        <v>0</v>
      </c>
      <c r="J22" s="88">
        <v>38.6</v>
      </c>
      <c r="K22" s="88">
        <v>0</v>
      </c>
      <c r="L22" s="88">
        <v>0</v>
      </c>
      <c r="M22" s="116">
        <v>0</v>
      </c>
      <c r="N22" s="115">
        <v>-18</v>
      </c>
      <c r="O22" s="88">
        <v>-35</v>
      </c>
      <c r="P22" s="88">
        <v>0</v>
      </c>
      <c r="Q22" s="88">
        <v>-15</v>
      </c>
      <c r="R22" s="88">
        <v>0</v>
      </c>
      <c r="S22" s="116">
        <v>0</v>
      </c>
      <c r="U22" s="115">
        <v>-68</v>
      </c>
      <c r="V22" s="116">
        <v>38.6</v>
      </c>
      <c r="W22">
        <v>-18</v>
      </c>
      <c r="X22">
        <v>-35</v>
      </c>
      <c r="Y22">
        <v>0</v>
      </c>
      <c r="Z22">
        <v>-15</v>
      </c>
      <c r="AA22">
        <v>0</v>
      </c>
      <c r="AB22">
        <v>38.6</v>
      </c>
    </row>
    <row r="23" spans="7:28">
      <c r="G23" t="s">
        <v>65</v>
      </c>
      <c r="H23" s="115">
        <v>0</v>
      </c>
      <c r="I23" s="88">
        <v>0</v>
      </c>
      <c r="J23" s="88">
        <v>38.6</v>
      </c>
      <c r="K23" s="88">
        <v>0</v>
      </c>
      <c r="L23" s="88">
        <v>4.83</v>
      </c>
      <c r="M23" s="116">
        <v>0</v>
      </c>
      <c r="N23" s="115">
        <v>-174</v>
      </c>
      <c r="O23" s="88">
        <v>-40</v>
      </c>
      <c r="P23" s="88">
        <v>0</v>
      </c>
      <c r="Q23" s="88">
        <v>-45</v>
      </c>
      <c r="R23" s="88">
        <v>0</v>
      </c>
      <c r="S23" s="116">
        <v>0</v>
      </c>
      <c r="U23" s="115">
        <v>-259</v>
      </c>
      <c r="V23" s="116">
        <v>43.43</v>
      </c>
      <c r="W23">
        <v>-174</v>
      </c>
      <c r="X23">
        <v>-40</v>
      </c>
      <c r="Y23">
        <v>4.83</v>
      </c>
      <c r="Z23">
        <v>-45</v>
      </c>
      <c r="AA23">
        <v>0</v>
      </c>
      <c r="AB23">
        <v>38.6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4.83</v>
      </c>
      <c r="M24" s="116">
        <v>0</v>
      </c>
      <c r="N24" s="115">
        <v>-171</v>
      </c>
      <c r="O24" s="88">
        <v>-30</v>
      </c>
      <c r="P24" s="88">
        <v>0</v>
      </c>
      <c r="Q24" s="88">
        <v>-20</v>
      </c>
      <c r="R24" s="88">
        <v>0</v>
      </c>
      <c r="S24" s="116">
        <v>0</v>
      </c>
      <c r="U24" s="115">
        <v>-221</v>
      </c>
      <c r="V24" s="116">
        <v>4.83</v>
      </c>
      <c r="W24">
        <v>-171</v>
      </c>
      <c r="X24">
        <v>-30</v>
      </c>
      <c r="Y24">
        <v>4.83</v>
      </c>
      <c r="Z24">
        <v>-20</v>
      </c>
      <c r="AA24">
        <v>0</v>
      </c>
      <c r="AB24">
        <v>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9.65</v>
      </c>
      <c r="M25" s="116">
        <v>0</v>
      </c>
      <c r="N25" s="115">
        <v>-167</v>
      </c>
      <c r="O25" s="88">
        <v>-55</v>
      </c>
      <c r="P25" s="88">
        <v>-20</v>
      </c>
      <c r="Q25" s="88">
        <v>-25</v>
      </c>
      <c r="R25" s="88">
        <v>0</v>
      </c>
      <c r="S25" s="116">
        <v>0</v>
      </c>
      <c r="U25" s="115">
        <v>-267</v>
      </c>
      <c r="V25" s="116">
        <v>9.65</v>
      </c>
      <c r="W25">
        <v>-167</v>
      </c>
      <c r="X25">
        <v>-55</v>
      </c>
      <c r="Y25">
        <v>9.65</v>
      </c>
      <c r="Z25">
        <v>-25</v>
      </c>
      <c r="AA25">
        <v>0</v>
      </c>
      <c r="AB25">
        <v>-20</v>
      </c>
    </row>
    <row r="26" spans="7:28">
      <c r="G26" t="s">
        <v>68</v>
      </c>
      <c r="H26" s="115">
        <v>0</v>
      </c>
      <c r="I26" s="88">
        <v>0</v>
      </c>
      <c r="J26" s="88">
        <v>38.6</v>
      </c>
      <c r="K26" s="88">
        <v>0</v>
      </c>
      <c r="L26" s="88">
        <v>0</v>
      </c>
      <c r="M26" s="116">
        <v>0</v>
      </c>
      <c r="N26" s="115">
        <v>-202</v>
      </c>
      <c r="O26" s="88">
        <v>-55</v>
      </c>
      <c r="P26" s="88">
        <v>0</v>
      </c>
      <c r="Q26" s="88">
        <v>-20</v>
      </c>
      <c r="R26" s="88">
        <v>0</v>
      </c>
      <c r="S26" s="116">
        <v>0</v>
      </c>
      <c r="U26" s="115">
        <v>-277</v>
      </c>
      <c r="V26" s="116">
        <v>38.6</v>
      </c>
      <c r="W26">
        <v>-202</v>
      </c>
      <c r="X26">
        <v>-55</v>
      </c>
      <c r="Y26">
        <v>0</v>
      </c>
      <c r="Z26">
        <v>-20</v>
      </c>
      <c r="AA26">
        <v>0</v>
      </c>
      <c r="AB26">
        <v>38.6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-6</v>
      </c>
      <c r="O27" s="88">
        <v>-30</v>
      </c>
      <c r="P27" s="88">
        <v>-30</v>
      </c>
      <c r="Q27" s="88">
        <v>-75</v>
      </c>
      <c r="R27" s="88">
        <v>0</v>
      </c>
      <c r="S27" s="116">
        <v>0</v>
      </c>
      <c r="U27" s="115">
        <v>-141</v>
      </c>
      <c r="V27" s="116">
        <v>0</v>
      </c>
      <c r="W27">
        <v>-6</v>
      </c>
      <c r="X27">
        <v>-30</v>
      </c>
      <c r="Y27">
        <v>0</v>
      </c>
      <c r="Z27">
        <v>-75</v>
      </c>
      <c r="AA27">
        <v>0</v>
      </c>
      <c r="AB27">
        <v>-30</v>
      </c>
    </row>
    <row r="28" spans="7:28">
      <c r="G28" t="s">
        <v>70</v>
      </c>
      <c r="H28" s="115">
        <v>55.01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-30</v>
      </c>
      <c r="P28" s="88">
        <v>0</v>
      </c>
      <c r="Q28" s="88">
        <v>-35</v>
      </c>
      <c r="R28" s="88">
        <v>0</v>
      </c>
      <c r="S28" s="116">
        <v>0</v>
      </c>
      <c r="U28" s="115">
        <v>-65</v>
      </c>
      <c r="V28" s="116">
        <v>55.01</v>
      </c>
      <c r="W28">
        <v>55.01</v>
      </c>
      <c r="X28">
        <v>-30</v>
      </c>
      <c r="Y28">
        <v>0</v>
      </c>
      <c r="Z28">
        <v>-35</v>
      </c>
      <c r="AA28">
        <v>0</v>
      </c>
      <c r="AB28">
        <v>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5.79</v>
      </c>
      <c r="M29" s="116">
        <v>0</v>
      </c>
      <c r="N29" s="115">
        <v>-15</v>
      </c>
      <c r="O29" s="88">
        <v>-50</v>
      </c>
      <c r="P29" s="88">
        <v>-30</v>
      </c>
      <c r="Q29" s="88">
        <v>-45</v>
      </c>
      <c r="R29" s="88">
        <v>0</v>
      </c>
      <c r="S29" s="116">
        <v>0</v>
      </c>
      <c r="U29" s="115">
        <v>-140</v>
      </c>
      <c r="V29" s="116">
        <v>5.79</v>
      </c>
      <c r="W29">
        <v>-15</v>
      </c>
      <c r="X29">
        <v>-50</v>
      </c>
      <c r="Y29">
        <v>5.79</v>
      </c>
      <c r="Z29">
        <v>-45</v>
      </c>
      <c r="AA29">
        <v>0</v>
      </c>
      <c r="AB29">
        <v>-30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5.79</v>
      </c>
      <c r="M30" s="116">
        <v>0</v>
      </c>
      <c r="N30" s="115">
        <v>0</v>
      </c>
      <c r="O30" s="88">
        <v>-50</v>
      </c>
      <c r="P30" s="88">
        <v>-20</v>
      </c>
      <c r="Q30" s="88">
        <v>-35</v>
      </c>
      <c r="R30" s="88">
        <v>0</v>
      </c>
      <c r="S30" s="116">
        <v>0</v>
      </c>
      <c r="U30" s="115">
        <v>-105</v>
      </c>
      <c r="V30" s="116">
        <v>5.79</v>
      </c>
      <c r="W30">
        <v>0</v>
      </c>
      <c r="X30">
        <v>-50</v>
      </c>
      <c r="Y30">
        <v>5.79</v>
      </c>
      <c r="Z30">
        <v>-35</v>
      </c>
      <c r="AA30">
        <v>0</v>
      </c>
      <c r="AB30">
        <v>-20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11.58</v>
      </c>
      <c r="M31" s="116">
        <v>0</v>
      </c>
      <c r="N31" s="115">
        <v>-55</v>
      </c>
      <c r="O31" s="88">
        <v>-50</v>
      </c>
      <c r="P31" s="88">
        <v>-25</v>
      </c>
      <c r="Q31" s="88">
        <v>-120</v>
      </c>
      <c r="R31" s="88">
        <v>0</v>
      </c>
      <c r="S31" s="116">
        <v>0</v>
      </c>
      <c r="U31" s="115">
        <v>-250</v>
      </c>
      <c r="V31" s="116">
        <v>11.58</v>
      </c>
      <c r="W31">
        <v>-55</v>
      </c>
      <c r="X31">
        <v>-50</v>
      </c>
      <c r="Y31">
        <v>11.58</v>
      </c>
      <c r="Z31">
        <v>-120</v>
      </c>
      <c r="AA31">
        <v>0</v>
      </c>
      <c r="AB31">
        <v>-25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4.83</v>
      </c>
      <c r="M32" s="116">
        <v>0</v>
      </c>
      <c r="N32" s="115">
        <v>-46</v>
      </c>
      <c r="O32" s="88">
        <v>0</v>
      </c>
      <c r="P32" s="88">
        <v>0</v>
      </c>
      <c r="Q32" s="88">
        <v>-70</v>
      </c>
      <c r="R32" s="88">
        <v>0</v>
      </c>
      <c r="S32" s="116">
        <v>0</v>
      </c>
      <c r="U32" s="115">
        <v>-116</v>
      </c>
      <c r="V32" s="116">
        <v>4.83</v>
      </c>
      <c r="W32">
        <v>-46</v>
      </c>
      <c r="X32">
        <v>0</v>
      </c>
      <c r="Y32">
        <v>4.83</v>
      </c>
      <c r="Z32">
        <v>-70</v>
      </c>
      <c r="AA32">
        <v>0</v>
      </c>
      <c r="AB32">
        <v>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8.69</v>
      </c>
      <c r="M33" s="116">
        <v>0</v>
      </c>
      <c r="N33" s="115">
        <v>-51</v>
      </c>
      <c r="O33" s="88">
        <v>-40</v>
      </c>
      <c r="P33" s="88">
        <v>0</v>
      </c>
      <c r="Q33" s="88">
        <v>-80</v>
      </c>
      <c r="R33" s="88">
        <v>0</v>
      </c>
      <c r="S33" s="116">
        <v>0</v>
      </c>
      <c r="U33" s="115">
        <v>-171</v>
      </c>
      <c r="V33" s="116">
        <v>8.69</v>
      </c>
      <c r="W33">
        <v>-51</v>
      </c>
      <c r="X33">
        <v>-40</v>
      </c>
      <c r="Y33">
        <v>8.69</v>
      </c>
      <c r="Z33">
        <v>-80</v>
      </c>
      <c r="AA33">
        <v>0</v>
      </c>
      <c r="AB33">
        <v>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9.65</v>
      </c>
      <c r="M34" s="116">
        <v>0</v>
      </c>
      <c r="N34" s="115">
        <v>-85</v>
      </c>
      <c r="O34" s="88">
        <v>-35</v>
      </c>
      <c r="P34" s="88">
        <v>0</v>
      </c>
      <c r="Q34" s="88">
        <v>-70</v>
      </c>
      <c r="R34" s="88">
        <v>0</v>
      </c>
      <c r="S34" s="116">
        <v>0</v>
      </c>
      <c r="U34" s="115">
        <v>-190</v>
      </c>
      <c r="V34" s="116">
        <v>9.65</v>
      </c>
      <c r="W34">
        <v>-85</v>
      </c>
      <c r="X34">
        <v>-35</v>
      </c>
      <c r="Y34">
        <v>9.65</v>
      </c>
      <c r="Z34">
        <v>-70</v>
      </c>
      <c r="AA34">
        <v>0</v>
      </c>
      <c r="AB34">
        <v>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9.65</v>
      </c>
      <c r="M35" s="116">
        <v>0</v>
      </c>
      <c r="N35" s="115">
        <v>-103</v>
      </c>
      <c r="O35" s="88">
        <v>-55</v>
      </c>
      <c r="P35" s="88">
        <v>-35</v>
      </c>
      <c r="Q35" s="88">
        <v>-110</v>
      </c>
      <c r="R35" s="88">
        <v>0</v>
      </c>
      <c r="S35" s="116">
        <v>0</v>
      </c>
      <c r="U35" s="115">
        <v>-303</v>
      </c>
      <c r="V35" s="116">
        <v>9.65</v>
      </c>
      <c r="W35">
        <v>-103</v>
      </c>
      <c r="X35">
        <v>-55</v>
      </c>
      <c r="Y35">
        <v>9.65</v>
      </c>
      <c r="Z35">
        <v>-110</v>
      </c>
      <c r="AA35">
        <v>0</v>
      </c>
      <c r="AB35">
        <v>-35</v>
      </c>
    </row>
    <row r="36" spans="7:28">
      <c r="G36" t="s">
        <v>78</v>
      </c>
      <c r="H36" s="115">
        <v>0</v>
      </c>
      <c r="I36" s="88">
        <v>0</v>
      </c>
      <c r="J36" s="88">
        <v>24.12</v>
      </c>
      <c r="K36" s="88">
        <v>0</v>
      </c>
      <c r="L36" s="88">
        <v>10.62</v>
      </c>
      <c r="M36" s="116">
        <v>0</v>
      </c>
      <c r="N36" s="115">
        <v>-75</v>
      </c>
      <c r="O36" s="88">
        <v>-55</v>
      </c>
      <c r="P36" s="88">
        <v>0</v>
      </c>
      <c r="Q36" s="88">
        <v>-50</v>
      </c>
      <c r="R36" s="88">
        <v>0</v>
      </c>
      <c r="S36" s="116">
        <v>0</v>
      </c>
      <c r="U36" s="115">
        <v>-180</v>
      </c>
      <c r="V36" s="116">
        <v>34.74</v>
      </c>
      <c r="W36">
        <v>-75</v>
      </c>
      <c r="X36">
        <v>-55</v>
      </c>
      <c r="Y36">
        <v>10.62</v>
      </c>
      <c r="Z36">
        <v>-50</v>
      </c>
      <c r="AA36">
        <v>0</v>
      </c>
      <c r="AB36">
        <v>24.12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17.37</v>
      </c>
      <c r="M37" s="116">
        <v>0</v>
      </c>
      <c r="N37" s="115">
        <v>-7</v>
      </c>
      <c r="O37" s="88">
        <v>-55</v>
      </c>
      <c r="P37" s="88">
        <v>-25</v>
      </c>
      <c r="Q37" s="88">
        <v>-50</v>
      </c>
      <c r="R37" s="88">
        <v>0</v>
      </c>
      <c r="S37" s="116">
        <v>0</v>
      </c>
      <c r="U37" s="115">
        <v>-137</v>
      </c>
      <c r="V37" s="116">
        <v>17.37</v>
      </c>
      <c r="W37">
        <v>-7</v>
      </c>
      <c r="X37">
        <v>-55</v>
      </c>
      <c r="Y37">
        <v>17.37</v>
      </c>
      <c r="Z37">
        <v>-50</v>
      </c>
      <c r="AA37">
        <v>0</v>
      </c>
      <c r="AB37">
        <v>-25</v>
      </c>
    </row>
    <row r="38" spans="7:28">
      <c r="G38" t="s">
        <v>80</v>
      </c>
      <c r="H38" s="115">
        <v>0</v>
      </c>
      <c r="I38" s="88">
        <v>0</v>
      </c>
      <c r="J38" s="88">
        <v>28.95</v>
      </c>
      <c r="K38" s="88">
        <v>0</v>
      </c>
      <c r="L38" s="88">
        <v>9.65</v>
      </c>
      <c r="M38" s="116">
        <v>0</v>
      </c>
      <c r="N38" s="115">
        <v>-16</v>
      </c>
      <c r="O38" s="88">
        <v>-40</v>
      </c>
      <c r="P38" s="88">
        <v>0</v>
      </c>
      <c r="Q38" s="88">
        <v>-50</v>
      </c>
      <c r="R38" s="88">
        <v>0</v>
      </c>
      <c r="S38" s="116">
        <v>0</v>
      </c>
      <c r="U38" s="115">
        <v>-106</v>
      </c>
      <c r="V38" s="116">
        <v>38.6</v>
      </c>
      <c r="W38">
        <v>-16</v>
      </c>
      <c r="X38">
        <v>-40</v>
      </c>
      <c r="Y38">
        <v>9.65</v>
      </c>
      <c r="Z38">
        <v>-50</v>
      </c>
      <c r="AA38">
        <v>0</v>
      </c>
      <c r="AB38">
        <v>28.95</v>
      </c>
    </row>
    <row r="39" spans="7:28">
      <c r="G39" t="s">
        <v>81</v>
      </c>
      <c r="H39" s="115">
        <v>0</v>
      </c>
      <c r="I39" s="88">
        <v>0</v>
      </c>
      <c r="J39" s="88">
        <v>57.91</v>
      </c>
      <c r="K39" s="88">
        <v>0</v>
      </c>
      <c r="L39" s="88">
        <v>13.51</v>
      </c>
      <c r="M39" s="116">
        <v>0</v>
      </c>
      <c r="N39" s="115">
        <v>-88</v>
      </c>
      <c r="O39" s="88">
        <v>-30</v>
      </c>
      <c r="P39" s="88">
        <v>0</v>
      </c>
      <c r="Q39" s="88">
        <v>-85</v>
      </c>
      <c r="R39" s="88">
        <v>0</v>
      </c>
      <c r="S39" s="116">
        <v>0</v>
      </c>
      <c r="U39" s="115">
        <v>-203</v>
      </c>
      <c r="V39" s="116">
        <v>71.42</v>
      </c>
      <c r="W39">
        <v>-88</v>
      </c>
      <c r="X39">
        <v>-30</v>
      </c>
      <c r="Y39">
        <v>13.51</v>
      </c>
      <c r="Z39">
        <v>-85</v>
      </c>
      <c r="AA39">
        <v>0</v>
      </c>
      <c r="AB39">
        <v>57.91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13.51</v>
      </c>
      <c r="M40" s="116">
        <v>0</v>
      </c>
      <c r="N40" s="115">
        <v>-33</v>
      </c>
      <c r="O40" s="88">
        <v>-65</v>
      </c>
      <c r="P40" s="88">
        <v>0</v>
      </c>
      <c r="Q40" s="88">
        <v>-30</v>
      </c>
      <c r="R40" s="88">
        <v>0</v>
      </c>
      <c r="S40" s="116">
        <v>0</v>
      </c>
      <c r="U40" s="115">
        <v>-128</v>
      </c>
      <c r="V40" s="116">
        <v>13.51</v>
      </c>
      <c r="W40">
        <v>-33</v>
      </c>
      <c r="X40">
        <v>-65</v>
      </c>
      <c r="Y40">
        <v>13.51</v>
      </c>
      <c r="Z40">
        <v>-30</v>
      </c>
      <c r="AA40">
        <v>0</v>
      </c>
      <c r="AB40">
        <v>0</v>
      </c>
    </row>
    <row r="41" spans="7:28">
      <c r="G41" t="s">
        <v>83</v>
      </c>
      <c r="H41" s="115">
        <v>0</v>
      </c>
      <c r="I41" s="88">
        <v>0</v>
      </c>
      <c r="J41" s="88">
        <v>24.13</v>
      </c>
      <c r="K41" s="88">
        <v>0</v>
      </c>
      <c r="L41" s="88">
        <v>13.51</v>
      </c>
      <c r="M41" s="116">
        <v>0</v>
      </c>
      <c r="N41" s="115">
        <v>0</v>
      </c>
      <c r="O41" s="88">
        <v>-50</v>
      </c>
      <c r="P41" s="88">
        <v>0</v>
      </c>
      <c r="Q41" s="88">
        <v>-30</v>
      </c>
      <c r="R41" s="88">
        <v>0</v>
      </c>
      <c r="S41" s="116">
        <v>0</v>
      </c>
      <c r="U41" s="115">
        <v>-80</v>
      </c>
      <c r="V41" s="116">
        <v>37.64</v>
      </c>
      <c r="W41">
        <v>0</v>
      </c>
      <c r="X41">
        <v>-50</v>
      </c>
      <c r="Y41">
        <v>13.51</v>
      </c>
      <c r="Z41">
        <v>-30</v>
      </c>
      <c r="AA41">
        <v>0</v>
      </c>
      <c r="AB41">
        <v>24.13</v>
      </c>
    </row>
    <row r="42" spans="7:28">
      <c r="G42" t="s">
        <v>84</v>
      </c>
      <c r="H42" s="115">
        <v>0</v>
      </c>
      <c r="I42" s="88">
        <v>0</v>
      </c>
      <c r="J42" s="88">
        <v>38.61</v>
      </c>
      <c r="K42" s="88">
        <v>0</v>
      </c>
      <c r="L42" s="88">
        <v>13.51</v>
      </c>
      <c r="M42" s="116">
        <v>0</v>
      </c>
      <c r="N42" s="115">
        <v>0</v>
      </c>
      <c r="O42" s="88">
        <v>-50</v>
      </c>
      <c r="P42" s="88">
        <v>0</v>
      </c>
      <c r="Q42" s="88">
        <v>-30</v>
      </c>
      <c r="R42" s="88">
        <v>0</v>
      </c>
      <c r="S42" s="116">
        <v>0</v>
      </c>
      <c r="U42" s="115">
        <v>-80</v>
      </c>
      <c r="V42" s="116">
        <v>52.12</v>
      </c>
      <c r="W42">
        <v>0</v>
      </c>
      <c r="X42">
        <v>-50</v>
      </c>
      <c r="Y42">
        <v>13.51</v>
      </c>
      <c r="Z42">
        <v>-30</v>
      </c>
      <c r="AA42">
        <v>0</v>
      </c>
      <c r="AB42">
        <v>38.61</v>
      </c>
    </row>
    <row r="43" spans="7:28">
      <c r="G43" t="s">
        <v>85</v>
      </c>
      <c r="H43" s="115">
        <v>0</v>
      </c>
      <c r="I43" s="88">
        <v>0</v>
      </c>
      <c r="J43" s="88">
        <v>67.55</v>
      </c>
      <c r="K43" s="88">
        <v>0</v>
      </c>
      <c r="L43" s="88">
        <v>18.34</v>
      </c>
      <c r="M43" s="116">
        <v>0</v>
      </c>
      <c r="N43" s="115">
        <v>-6.4</v>
      </c>
      <c r="O43" s="88">
        <v>-65</v>
      </c>
      <c r="P43" s="88">
        <v>0</v>
      </c>
      <c r="Q43" s="88">
        <v>-85</v>
      </c>
      <c r="R43" s="88">
        <v>0</v>
      </c>
      <c r="S43" s="116">
        <v>0</v>
      </c>
      <c r="U43" s="115">
        <v>-156.4</v>
      </c>
      <c r="V43" s="116">
        <v>85.89</v>
      </c>
      <c r="W43">
        <v>-6.4</v>
      </c>
      <c r="X43">
        <v>-65</v>
      </c>
      <c r="Y43">
        <v>18.34</v>
      </c>
      <c r="Z43">
        <v>-85</v>
      </c>
      <c r="AA43">
        <v>0</v>
      </c>
      <c r="AB43">
        <v>67.55</v>
      </c>
    </row>
    <row r="44" spans="7:28">
      <c r="G44" t="s">
        <v>86</v>
      </c>
      <c r="H44" s="115">
        <v>0</v>
      </c>
      <c r="I44" s="88">
        <v>0</v>
      </c>
      <c r="J44" s="88">
        <v>38.61</v>
      </c>
      <c r="K44" s="88">
        <v>0</v>
      </c>
      <c r="L44" s="88">
        <v>11.58</v>
      </c>
      <c r="M44" s="116">
        <v>0</v>
      </c>
      <c r="N44" s="115">
        <v>0</v>
      </c>
      <c r="O44" s="88">
        <v>-25</v>
      </c>
      <c r="P44" s="88">
        <v>0</v>
      </c>
      <c r="Q44" s="88">
        <v>-10</v>
      </c>
      <c r="R44" s="88">
        <v>0</v>
      </c>
      <c r="S44" s="116">
        <v>0</v>
      </c>
      <c r="U44" s="115">
        <v>-35</v>
      </c>
      <c r="V44" s="116">
        <v>50.19</v>
      </c>
      <c r="W44">
        <v>0</v>
      </c>
      <c r="X44">
        <v>-25</v>
      </c>
      <c r="Y44">
        <v>11.58</v>
      </c>
      <c r="Z44">
        <v>-10</v>
      </c>
      <c r="AA44">
        <v>0</v>
      </c>
      <c r="AB44">
        <v>38.61</v>
      </c>
    </row>
    <row r="45" spans="7:28">
      <c r="G45" t="s">
        <v>87</v>
      </c>
      <c r="H45" s="115">
        <v>0</v>
      </c>
      <c r="I45" s="88">
        <v>0</v>
      </c>
      <c r="J45" s="88">
        <v>9.65</v>
      </c>
      <c r="K45" s="88">
        <v>0</v>
      </c>
      <c r="L45" s="88">
        <v>11.58</v>
      </c>
      <c r="M45" s="116">
        <v>0</v>
      </c>
      <c r="N45" s="115">
        <v>-36.56</v>
      </c>
      <c r="O45" s="88">
        <v>-55</v>
      </c>
      <c r="P45" s="88">
        <v>0</v>
      </c>
      <c r="Q45" s="88">
        <v>-10</v>
      </c>
      <c r="R45" s="88">
        <v>0</v>
      </c>
      <c r="S45" s="116">
        <v>0</v>
      </c>
      <c r="U45" s="115">
        <v>-101.56</v>
      </c>
      <c r="V45" s="116">
        <v>21.23</v>
      </c>
      <c r="W45">
        <v>-36.56</v>
      </c>
      <c r="X45">
        <v>-55</v>
      </c>
      <c r="Y45">
        <v>11.58</v>
      </c>
      <c r="Z45">
        <v>-10</v>
      </c>
      <c r="AA45">
        <v>0</v>
      </c>
      <c r="AB45">
        <v>9.65</v>
      </c>
    </row>
    <row r="46" spans="7:28">
      <c r="G46" t="s">
        <v>88</v>
      </c>
      <c r="H46" s="115">
        <v>0</v>
      </c>
      <c r="I46" s="88">
        <v>0</v>
      </c>
      <c r="J46" s="88">
        <v>9.65</v>
      </c>
      <c r="K46" s="88">
        <v>0</v>
      </c>
      <c r="L46" s="88">
        <v>11.58</v>
      </c>
      <c r="M46" s="116">
        <v>0</v>
      </c>
      <c r="N46" s="115">
        <v>-12.81</v>
      </c>
      <c r="O46" s="88">
        <v>-40</v>
      </c>
      <c r="P46" s="88">
        <v>0</v>
      </c>
      <c r="Q46" s="88">
        <v>-10</v>
      </c>
      <c r="R46" s="88">
        <v>0</v>
      </c>
      <c r="S46" s="116">
        <v>0</v>
      </c>
      <c r="U46" s="115">
        <v>-62.81</v>
      </c>
      <c r="V46" s="116">
        <v>21.23</v>
      </c>
      <c r="W46">
        <v>-12.81</v>
      </c>
      <c r="X46">
        <v>-40</v>
      </c>
      <c r="Y46">
        <v>11.58</v>
      </c>
      <c r="Z46">
        <v>-10</v>
      </c>
      <c r="AA46">
        <v>0</v>
      </c>
      <c r="AB46">
        <v>9.65</v>
      </c>
    </row>
    <row r="47" spans="7:28">
      <c r="G47" t="s">
        <v>89</v>
      </c>
      <c r="H47" s="115">
        <v>71.42</v>
      </c>
      <c r="I47" s="88">
        <v>0</v>
      </c>
      <c r="J47" s="88">
        <v>0</v>
      </c>
      <c r="K47" s="88">
        <v>0</v>
      </c>
      <c r="L47" s="88">
        <v>9.65</v>
      </c>
      <c r="M47" s="116">
        <v>0</v>
      </c>
      <c r="N47" s="115">
        <v>0</v>
      </c>
      <c r="O47" s="88">
        <v>-55</v>
      </c>
      <c r="P47" s="88">
        <v>0</v>
      </c>
      <c r="Q47" s="88">
        <v>-80</v>
      </c>
      <c r="R47" s="88">
        <v>0</v>
      </c>
      <c r="S47" s="116">
        <v>0</v>
      </c>
      <c r="U47" s="115">
        <v>-135</v>
      </c>
      <c r="V47" s="116">
        <v>81.069999999999993</v>
      </c>
      <c r="W47">
        <v>71.42</v>
      </c>
      <c r="X47">
        <v>-55</v>
      </c>
      <c r="Y47">
        <v>9.65</v>
      </c>
      <c r="Z47">
        <v>-80</v>
      </c>
      <c r="AA47">
        <v>0</v>
      </c>
      <c r="AB47">
        <v>0</v>
      </c>
    </row>
    <row r="48" spans="7:28">
      <c r="G48" t="s">
        <v>90</v>
      </c>
      <c r="H48" s="115">
        <v>20.260000000000002</v>
      </c>
      <c r="I48" s="88">
        <v>0</v>
      </c>
      <c r="J48" s="88">
        <v>9.65</v>
      </c>
      <c r="K48" s="88">
        <v>0</v>
      </c>
      <c r="L48" s="88">
        <v>10.62</v>
      </c>
      <c r="M48" s="116">
        <v>0</v>
      </c>
      <c r="N48" s="115">
        <v>0</v>
      </c>
      <c r="O48" s="88">
        <v>-50</v>
      </c>
      <c r="P48" s="88">
        <v>0</v>
      </c>
      <c r="Q48" s="88">
        <v>0</v>
      </c>
      <c r="R48" s="88">
        <v>0</v>
      </c>
      <c r="S48" s="116">
        <v>0</v>
      </c>
      <c r="U48" s="115">
        <v>-50</v>
      </c>
      <c r="V48" s="116">
        <v>40.53</v>
      </c>
      <c r="W48">
        <v>20.260000000000002</v>
      </c>
      <c r="X48">
        <v>-50</v>
      </c>
      <c r="Y48">
        <v>10.62</v>
      </c>
      <c r="Z48">
        <v>0</v>
      </c>
      <c r="AA48">
        <v>0</v>
      </c>
      <c r="AB48">
        <v>9.65</v>
      </c>
    </row>
    <row r="49" spans="7:28">
      <c r="G49" t="s">
        <v>91</v>
      </c>
      <c r="H49" s="115">
        <v>92.65</v>
      </c>
      <c r="I49" s="88">
        <v>0</v>
      </c>
      <c r="J49" s="88">
        <v>0</v>
      </c>
      <c r="K49" s="88">
        <v>0</v>
      </c>
      <c r="L49" s="88">
        <v>15.73</v>
      </c>
      <c r="M49" s="116">
        <v>0</v>
      </c>
      <c r="N49" s="115">
        <v>0</v>
      </c>
      <c r="O49" s="88">
        <v>-50</v>
      </c>
      <c r="P49" s="88">
        <v>0</v>
      </c>
      <c r="Q49" s="88">
        <v>0</v>
      </c>
      <c r="R49" s="88">
        <v>0</v>
      </c>
      <c r="S49" s="116">
        <v>0</v>
      </c>
      <c r="U49" s="115">
        <v>-50</v>
      </c>
      <c r="V49" s="116">
        <v>108.38</v>
      </c>
      <c r="W49">
        <v>92.65</v>
      </c>
      <c r="X49">
        <v>-50</v>
      </c>
      <c r="Y49">
        <v>15.73</v>
      </c>
      <c r="Z49">
        <v>0</v>
      </c>
      <c r="AA49">
        <v>0</v>
      </c>
      <c r="AB49">
        <v>0</v>
      </c>
    </row>
    <row r="50" spans="7:28">
      <c r="G50" t="s">
        <v>92</v>
      </c>
      <c r="H50" s="115">
        <v>92.65</v>
      </c>
      <c r="I50" s="88">
        <v>0</v>
      </c>
      <c r="J50" s="88">
        <v>0</v>
      </c>
      <c r="K50" s="88">
        <v>0</v>
      </c>
      <c r="L50" s="88">
        <v>8.69</v>
      </c>
      <c r="M50" s="116">
        <v>0</v>
      </c>
      <c r="N50" s="115">
        <v>0</v>
      </c>
      <c r="O50" s="88">
        <v>-85</v>
      </c>
      <c r="P50" s="88">
        <v>0</v>
      </c>
      <c r="Q50" s="88">
        <v>0</v>
      </c>
      <c r="R50" s="88">
        <v>0</v>
      </c>
      <c r="S50" s="116">
        <v>0</v>
      </c>
      <c r="U50" s="115">
        <v>-85</v>
      </c>
      <c r="V50" s="116">
        <v>101.34</v>
      </c>
      <c r="W50">
        <v>92.65</v>
      </c>
      <c r="X50">
        <v>-85</v>
      </c>
      <c r="Y50">
        <v>8.69</v>
      </c>
      <c r="Z50">
        <v>0</v>
      </c>
      <c r="AA50">
        <v>0</v>
      </c>
      <c r="AB50">
        <v>0</v>
      </c>
    </row>
    <row r="51" spans="7:28">
      <c r="G51" t="s">
        <v>93</v>
      </c>
      <c r="H51" s="115">
        <v>65.63</v>
      </c>
      <c r="I51" s="88">
        <v>0</v>
      </c>
      <c r="J51" s="88">
        <v>0</v>
      </c>
      <c r="K51" s="88">
        <v>0</v>
      </c>
      <c r="L51" s="88">
        <v>11.58</v>
      </c>
      <c r="M51" s="116">
        <v>2.5099999999999998</v>
      </c>
      <c r="N51" s="115">
        <v>0</v>
      </c>
      <c r="O51" s="88">
        <v>-45</v>
      </c>
      <c r="P51" s="88">
        <v>0</v>
      </c>
      <c r="Q51" s="88">
        <v>-60</v>
      </c>
      <c r="R51" s="88">
        <v>0</v>
      </c>
      <c r="S51" s="116">
        <v>0</v>
      </c>
      <c r="U51" s="115">
        <v>-105</v>
      </c>
      <c r="V51" s="116">
        <v>79.72</v>
      </c>
      <c r="W51">
        <v>65.63</v>
      </c>
      <c r="X51">
        <v>-45</v>
      </c>
      <c r="Y51">
        <v>11.58</v>
      </c>
      <c r="Z51">
        <v>-60</v>
      </c>
      <c r="AA51">
        <v>2.5099999999999998</v>
      </c>
      <c r="AB51">
        <v>0</v>
      </c>
    </row>
    <row r="52" spans="7:28">
      <c r="G52" t="s">
        <v>94</v>
      </c>
      <c r="H52" s="115">
        <v>91.68</v>
      </c>
      <c r="I52" s="88">
        <v>0</v>
      </c>
      <c r="J52" s="88">
        <v>0</v>
      </c>
      <c r="K52" s="88">
        <v>0</v>
      </c>
      <c r="L52" s="88">
        <v>11.58</v>
      </c>
      <c r="M52" s="116">
        <v>2.5099999999999998</v>
      </c>
      <c r="N52" s="115">
        <v>0</v>
      </c>
      <c r="O52" s="88">
        <v>-35</v>
      </c>
      <c r="P52" s="88">
        <v>0</v>
      </c>
      <c r="Q52" s="88">
        <v>0</v>
      </c>
      <c r="R52" s="88">
        <v>0</v>
      </c>
      <c r="S52" s="116">
        <v>0</v>
      </c>
      <c r="U52" s="115">
        <v>-35</v>
      </c>
      <c r="V52" s="116">
        <v>105.77</v>
      </c>
      <c r="W52">
        <v>91.68</v>
      </c>
      <c r="X52">
        <v>-35</v>
      </c>
      <c r="Y52">
        <v>11.58</v>
      </c>
      <c r="Z52">
        <v>0</v>
      </c>
      <c r="AA52">
        <v>2.5099999999999998</v>
      </c>
      <c r="AB52">
        <v>0</v>
      </c>
    </row>
    <row r="53" spans="7:28">
      <c r="G53" t="s">
        <v>95</v>
      </c>
      <c r="H53" s="115">
        <v>127.39</v>
      </c>
      <c r="I53" s="88">
        <v>9.65</v>
      </c>
      <c r="J53" s="88">
        <v>9.65</v>
      </c>
      <c r="K53" s="88">
        <v>0</v>
      </c>
      <c r="L53" s="88">
        <v>11.58</v>
      </c>
      <c r="M53" s="116">
        <v>1.74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160.01</v>
      </c>
      <c r="W53">
        <v>127.39</v>
      </c>
      <c r="X53">
        <v>9.65</v>
      </c>
      <c r="Y53">
        <v>11.58</v>
      </c>
      <c r="Z53">
        <v>0</v>
      </c>
      <c r="AA53">
        <v>1.74</v>
      </c>
      <c r="AB53">
        <v>9.65</v>
      </c>
    </row>
    <row r="54" spans="7:28">
      <c r="G54" t="s">
        <v>96</v>
      </c>
      <c r="H54" s="115">
        <v>115.81</v>
      </c>
      <c r="I54" s="88">
        <v>0</v>
      </c>
      <c r="J54" s="88">
        <v>0</v>
      </c>
      <c r="K54" s="88">
        <v>0</v>
      </c>
      <c r="L54" s="88">
        <v>11.58</v>
      </c>
      <c r="M54" s="116">
        <v>1.74</v>
      </c>
      <c r="N54" s="115">
        <v>0</v>
      </c>
      <c r="O54" s="88">
        <v>-10</v>
      </c>
      <c r="P54" s="88">
        <v>-30</v>
      </c>
      <c r="Q54" s="88">
        <v>0</v>
      </c>
      <c r="R54" s="88">
        <v>0</v>
      </c>
      <c r="S54" s="116">
        <v>0</v>
      </c>
      <c r="U54" s="115">
        <v>-40</v>
      </c>
      <c r="V54" s="116">
        <v>129.13</v>
      </c>
      <c r="W54">
        <v>115.81</v>
      </c>
      <c r="X54">
        <v>-10</v>
      </c>
      <c r="Y54">
        <v>11.58</v>
      </c>
      <c r="Z54">
        <v>0</v>
      </c>
      <c r="AA54">
        <v>1.74</v>
      </c>
      <c r="AB54">
        <v>-30</v>
      </c>
    </row>
    <row r="55" spans="7:28">
      <c r="G55" t="s">
        <v>97</v>
      </c>
      <c r="H55" s="115">
        <v>110.98</v>
      </c>
      <c r="I55" s="88">
        <v>0</v>
      </c>
      <c r="J55" s="88">
        <v>0</v>
      </c>
      <c r="K55" s="88">
        <v>0</v>
      </c>
      <c r="L55" s="88">
        <v>16.89</v>
      </c>
      <c r="M55" s="116">
        <v>1.74</v>
      </c>
      <c r="N55" s="115">
        <v>0</v>
      </c>
      <c r="O55" s="88">
        <v>-28</v>
      </c>
      <c r="P55" s="88">
        <v>-30</v>
      </c>
      <c r="Q55" s="88">
        <v>-55</v>
      </c>
      <c r="R55" s="88">
        <v>0</v>
      </c>
      <c r="S55" s="116">
        <v>0</v>
      </c>
      <c r="U55" s="115">
        <v>-113</v>
      </c>
      <c r="V55" s="116">
        <v>129.61000000000001</v>
      </c>
      <c r="W55">
        <v>110.98</v>
      </c>
      <c r="X55">
        <v>-28</v>
      </c>
      <c r="Y55">
        <v>16.89</v>
      </c>
      <c r="Z55">
        <v>-55</v>
      </c>
      <c r="AA55">
        <v>1.74</v>
      </c>
      <c r="AB55">
        <v>-30</v>
      </c>
    </row>
    <row r="56" spans="7:28">
      <c r="G56" t="s">
        <v>98</v>
      </c>
      <c r="H56" s="115">
        <v>112.92</v>
      </c>
      <c r="I56" s="88">
        <v>19.3</v>
      </c>
      <c r="J56" s="88">
        <v>0</v>
      </c>
      <c r="K56" s="88">
        <v>0</v>
      </c>
      <c r="L56" s="88">
        <v>9.65</v>
      </c>
      <c r="M56" s="116">
        <v>1.74</v>
      </c>
      <c r="N56" s="115">
        <v>0</v>
      </c>
      <c r="O56" s="88">
        <v>0</v>
      </c>
      <c r="P56" s="88">
        <v>-30</v>
      </c>
      <c r="Q56" s="88">
        <v>0</v>
      </c>
      <c r="R56" s="88">
        <v>0</v>
      </c>
      <c r="S56" s="116">
        <v>0</v>
      </c>
      <c r="U56" s="115">
        <v>-30</v>
      </c>
      <c r="V56" s="116">
        <v>143.61000000000001</v>
      </c>
      <c r="W56">
        <v>112.92</v>
      </c>
      <c r="X56">
        <v>19.3</v>
      </c>
      <c r="Y56">
        <v>9.65</v>
      </c>
      <c r="Z56">
        <v>0</v>
      </c>
      <c r="AA56">
        <v>1.74</v>
      </c>
      <c r="AB56">
        <v>-30</v>
      </c>
    </row>
    <row r="57" spans="7:28">
      <c r="G57" t="s">
        <v>99</v>
      </c>
      <c r="H57" s="115">
        <v>174.68</v>
      </c>
      <c r="I57" s="88">
        <v>14.48</v>
      </c>
      <c r="J57" s="88">
        <v>0</v>
      </c>
      <c r="K57" s="88">
        <v>0</v>
      </c>
      <c r="L57" s="88">
        <v>12.55</v>
      </c>
      <c r="M57" s="116">
        <v>0</v>
      </c>
      <c r="N57" s="115">
        <v>0</v>
      </c>
      <c r="O57" s="88">
        <v>0</v>
      </c>
      <c r="P57" s="88">
        <v>-50</v>
      </c>
      <c r="Q57" s="88">
        <v>0</v>
      </c>
      <c r="R57" s="88">
        <v>0</v>
      </c>
      <c r="S57" s="116">
        <v>0</v>
      </c>
      <c r="U57" s="115">
        <v>-50</v>
      </c>
      <c r="V57" s="116">
        <v>201.71</v>
      </c>
      <c r="W57">
        <v>174.68</v>
      </c>
      <c r="X57">
        <v>14.48</v>
      </c>
      <c r="Y57">
        <v>12.55</v>
      </c>
      <c r="Z57">
        <v>0</v>
      </c>
      <c r="AA57">
        <v>0</v>
      </c>
      <c r="AB57">
        <v>-50</v>
      </c>
    </row>
    <row r="58" spans="7:28">
      <c r="G58" t="s">
        <v>100</v>
      </c>
      <c r="H58" s="115">
        <v>175.64</v>
      </c>
      <c r="I58" s="88">
        <v>9.65</v>
      </c>
      <c r="J58" s="88">
        <v>0</v>
      </c>
      <c r="K58" s="88">
        <v>19.3</v>
      </c>
      <c r="L58" s="88">
        <v>12.55</v>
      </c>
      <c r="M58" s="116">
        <v>1.74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218.88</v>
      </c>
      <c r="W58">
        <v>175.64</v>
      </c>
      <c r="X58">
        <v>9.65</v>
      </c>
      <c r="Y58">
        <v>12.55</v>
      </c>
      <c r="Z58">
        <v>19.3</v>
      </c>
      <c r="AA58">
        <v>1.74</v>
      </c>
      <c r="AB58">
        <v>0</v>
      </c>
    </row>
    <row r="59" spans="7:28">
      <c r="G59" t="s">
        <v>101</v>
      </c>
      <c r="H59" s="115">
        <v>248.03</v>
      </c>
      <c r="I59" s="88">
        <v>19.3</v>
      </c>
      <c r="J59" s="88">
        <v>9.65</v>
      </c>
      <c r="K59" s="88">
        <v>0</v>
      </c>
      <c r="L59" s="88">
        <v>12.55</v>
      </c>
      <c r="M59" s="116">
        <v>1.74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291.27</v>
      </c>
      <c r="W59">
        <v>248.03</v>
      </c>
      <c r="X59">
        <v>19.3</v>
      </c>
      <c r="Y59">
        <v>12.55</v>
      </c>
      <c r="Z59">
        <v>0</v>
      </c>
      <c r="AA59">
        <v>1.74</v>
      </c>
      <c r="AB59">
        <v>9.65</v>
      </c>
    </row>
    <row r="60" spans="7:28">
      <c r="G60" t="s">
        <v>102</v>
      </c>
      <c r="H60" s="115">
        <v>207.5</v>
      </c>
      <c r="I60" s="88">
        <v>62.73</v>
      </c>
      <c r="J60" s="88">
        <v>0</v>
      </c>
      <c r="K60" s="88">
        <v>0</v>
      </c>
      <c r="L60" s="88">
        <v>0</v>
      </c>
      <c r="M60" s="116">
        <v>1.74</v>
      </c>
      <c r="N60" s="115">
        <v>0</v>
      </c>
      <c r="O60" s="88">
        <v>0</v>
      </c>
      <c r="P60" s="88">
        <v>-40</v>
      </c>
      <c r="Q60" s="88">
        <v>0</v>
      </c>
      <c r="R60" s="88">
        <v>0</v>
      </c>
      <c r="S60" s="116">
        <v>0</v>
      </c>
      <c r="U60" s="115">
        <v>-40</v>
      </c>
      <c r="V60" s="116">
        <v>271.97000000000003</v>
      </c>
      <c r="W60">
        <v>207.5</v>
      </c>
      <c r="X60">
        <v>62.73</v>
      </c>
      <c r="Y60">
        <v>0</v>
      </c>
      <c r="Z60">
        <v>0</v>
      </c>
      <c r="AA60">
        <v>1.74</v>
      </c>
      <c r="AB60">
        <v>-40</v>
      </c>
    </row>
    <row r="61" spans="7:28">
      <c r="G61" t="s">
        <v>103</v>
      </c>
      <c r="H61" s="115">
        <v>212.33</v>
      </c>
      <c r="I61" s="88">
        <v>91.68</v>
      </c>
      <c r="J61" s="88">
        <v>67.56</v>
      </c>
      <c r="K61" s="88">
        <v>0</v>
      </c>
      <c r="L61" s="88">
        <v>17.850000000000001</v>
      </c>
      <c r="M61" s="116">
        <v>1.74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391.16</v>
      </c>
      <c r="W61">
        <v>212.33</v>
      </c>
      <c r="X61">
        <v>91.68</v>
      </c>
      <c r="Y61">
        <v>17.850000000000001</v>
      </c>
      <c r="Z61">
        <v>0</v>
      </c>
      <c r="AA61">
        <v>1.74</v>
      </c>
      <c r="AB61">
        <v>67.56</v>
      </c>
    </row>
    <row r="62" spans="7:28">
      <c r="G62" t="s">
        <v>104</v>
      </c>
      <c r="H62" s="115">
        <v>171.78</v>
      </c>
      <c r="I62" s="88">
        <v>125.46</v>
      </c>
      <c r="J62" s="88">
        <v>67.56</v>
      </c>
      <c r="K62" s="88">
        <v>24.13</v>
      </c>
      <c r="L62" s="88">
        <v>0</v>
      </c>
      <c r="M62" s="116">
        <v>1.74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390.67</v>
      </c>
      <c r="W62">
        <v>171.78</v>
      </c>
      <c r="X62">
        <v>125.46</v>
      </c>
      <c r="Y62">
        <v>0</v>
      </c>
      <c r="Z62">
        <v>24.13</v>
      </c>
      <c r="AA62">
        <v>1.74</v>
      </c>
      <c r="AB62">
        <v>67.56</v>
      </c>
    </row>
    <row r="63" spans="7:28">
      <c r="G63" t="s">
        <v>105</v>
      </c>
      <c r="H63" s="115">
        <v>251.89</v>
      </c>
      <c r="I63" s="88">
        <v>159.24</v>
      </c>
      <c r="J63" s="88">
        <v>260.58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671.71</v>
      </c>
      <c r="W63">
        <v>251.89</v>
      </c>
      <c r="X63">
        <v>159.24</v>
      </c>
      <c r="Y63">
        <v>0</v>
      </c>
      <c r="Z63">
        <v>0</v>
      </c>
      <c r="AA63">
        <v>0</v>
      </c>
      <c r="AB63">
        <v>260.58</v>
      </c>
    </row>
    <row r="64" spans="7:28">
      <c r="G64" t="s">
        <v>106</v>
      </c>
      <c r="H64" s="115">
        <v>236.56</v>
      </c>
      <c r="I64" s="88">
        <v>159.24</v>
      </c>
      <c r="J64" s="88">
        <v>164.07</v>
      </c>
      <c r="K64" s="88">
        <v>0</v>
      </c>
      <c r="L64" s="88">
        <v>0</v>
      </c>
      <c r="M64" s="116">
        <v>1.35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561.22</v>
      </c>
      <c r="W64">
        <v>236.56</v>
      </c>
      <c r="X64">
        <v>159.24</v>
      </c>
      <c r="Y64">
        <v>0</v>
      </c>
      <c r="Z64">
        <v>0</v>
      </c>
      <c r="AA64">
        <v>1.35</v>
      </c>
      <c r="AB64">
        <v>164.07</v>
      </c>
    </row>
    <row r="65" spans="7:28">
      <c r="G65" t="s">
        <v>107</v>
      </c>
      <c r="H65" s="115">
        <v>253.25</v>
      </c>
      <c r="I65" s="88">
        <v>183.37</v>
      </c>
      <c r="J65" s="88">
        <v>130.29</v>
      </c>
      <c r="K65" s="88">
        <v>0</v>
      </c>
      <c r="L65" s="88">
        <v>0</v>
      </c>
      <c r="M65" s="116">
        <v>1.64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568.54999999999995</v>
      </c>
      <c r="W65">
        <v>253.25</v>
      </c>
      <c r="X65">
        <v>183.37</v>
      </c>
      <c r="Y65">
        <v>0</v>
      </c>
      <c r="Z65">
        <v>0</v>
      </c>
      <c r="AA65">
        <v>1.64</v>
      </c>
      <c r="AB65">
        <v>130.29</v>
      </c>
    </row>
    <row r="66" spans="7:28">
      <c r="G66" t="s">
        <v>108</v>
      </c>
      <c r="H66" s="115">
        <v>263.70999999999998</v>
      </c>
      <c r="I66" s="88">
        <v>183.37</v>
      </c>
      <c r="J66" s="88">
        <v>241.28</v>
      </c>
      <c r="K66" s="88">
        <v>24.13</v>
      </c>
      <c r="L66" s="88">
        <v>0</v>
      </c>
      <c r="M66" s="116">
        <v>1.74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714.23</v>
      </c>
      <c r="W66">
        <v>263.70999999999998</v>
      </c>
      <c r="X66">
        <v>183.37</v>
      </c>
      <c r="Y66">
        <v>0</v>
      </c>
      <c r="Z66">
        <v>24.13</v>
      </c>
      <c r="AA66">
        <v>1.74</v>
      </c>
      <c r="AB66">
        <v>241.28</v>
      </c>
    </row>
    <row r="67" spans="7:28">
      <c r="G67" t="s">
        <v>109</v>
      </c>
      <c r="H67" s="115">
        <v>294.62</v>
      </c>
      <c r="I67" s="88">
        <v>154.41999999999999</v>
      </c>
      <c r="J67" s="88">
        <v>221.97</v>
      </c>
      <c r="K67" s="88">
        <v>0</v>
      </c>
      <c r="L67" s="88">
        <v>17.37</v>
      </c>
      <c r="M67" s="116">
        <v>1.64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690.02</v>
      </c>
      <c r="W67">
        <v>294.62</v>
      </c>
      <c r="X67">
        <v>154.41999999999999</v>
      </c>
      <c r="Y67">
        <v>17.37</v>
      </c>
      <c r="Z67">
        <v>0</v>
      </c>
      <c r="AA67">
        <v>1.64</v>
      </c>
      <c r="AB67">
        <v>221.97</v>
      </c>
    </row>
    <row r="68" spans="7:28">
      <c r="G68" t="s">
        <v>110</v>
      </c>
      <c r="H68" s="115">
        <v>277.7</v>
      </c>
      <c r="I68" s="88">
        <v>178.54</v>
      </c>
      <c r="J68" s="88">
        <v>207.5</v>
      </c>
      <c r="K68" s="88">
        <v>0</v>
      </c>
      <c r="L68" s="88">
        <v>0</v>
      </c>
      <c r="M68" s="116">
        <v>1.74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665.48</v>
      </c>
      <c r="W68">
        <v>277.7</v>
      </c>
      <c r="X68">
        <v>178.54</v>
      </c>
      <c r="Y68">
        <v>0</v>
      </c>
      <c r="Z68">
        <v>0</v>
      </c>
      <c r="AA68">
        <v>1.74</v>
      </c>
      <c r="AB68">
        <v>207.5</v>
      </c>
    </row>
    <row r="69" spans="7:28">
      <c r="G69" t="s">
        <v>111</v>
      </c>
      <c r="H69" s="115">
        <v>273.11</v>
      </c>
      <c r="I69" s="88">
        <v>164.07</v>
      </c>
      <c r="J69" s="88">
        <v>144.77000000000001</v>
      </c>
      <c r="K69" s="88">
        <v>0</v>
      </c>
      <c r="L69" s="88">
        <v>0</v>
      </c>
      <c r="M69" s="116">
        <v>1.74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583.69000000000005</v>
      </c>
      <c r="W69">
        <v>273.11</v>
      </c>
      <c r="X69">
        <v>164.07</v>
      </c>
      <c r="Y69">
        <v>0</v>
      </c>
      <c r="Z69">
        <v>0</v>
      </c>
      <c r="AA69">
        <v>1.74</v>
      </c>
      <c r="AB69">
        <v>144.77000000000001</v>
      </c>
    </row>
    <row r="70" spans="7:28">
      <c r="G70" t="s">
        <v>112</v>
      </c>
      <c r="H70" s="115">
        <v>275.05</v>
      </c>
      <c r="I70" s="88">
        <v>154.41999999999999</v>
      </c>
      <c r="J70" s="88">
        <v>86.86</v>
      </c>
      <c r="K70" s="88">
        <v>14.48</v>
      </c>
      <c r="L70" s="88">
        <v>0</v>
      </c>
      <c r="M70" s="116">
        <v>1.64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532.45000000000005</v>
      </c>
      <c r="W70">
        <v>275.05</v>
      </c>
      <c r="X70">
        <v>154.41999999999999</v>
      </c>
      <c r="Y70">
        <v>0</v>
      </c>
      <c r="Z70">
        <v>14.48</v>
      </c>
      <c r="AA70">
        <v>1.64</v>
      </c>
      <c r="AB70">
        <v>86.86</v>
      </c>
    </row>
    <row r="71" spans="7:28">
      <c r="G71" t="s">
        <v>113</v>
      </c>
      <c r="H71" s="115">
        <v>254.29</v>
      </c>
      <c r="I71" s="88">
        <v>96.51</v>
      </c>
      <c r="J71" s="88">
        <v>4.83</v>
      </c>
      <c r="K71" s="88">
        <v>0</v>
      </c>
      <c r="L71" s="88">
        <v>0</v>
      </c>
      <c r="M71" s="116">
        <v>1.45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357.08</v>
      </c>
      <c r="W71">
        <v>254.29</v>
      </c>
      <c r="X71">
        <v>96.51</v>
      </c>
      <c r="Y71">
        <v>0</v>
      </c>
      <c r="Z71">
        <v>0</v>
      </c>
      <c r="AA71">
        <v>1.45</v>
      </c>
      <c r="AB71">
        <v>4.83</v>
      </c>
    </row>
    <row r="72" spans="7:28">
      <c r="G72" t="s">
        <v>114</v>
      </c>
      <c r="H72" s="115">
        <v>244.1</v>
      </c>
      <c r="I72" s="88">
        <v>115.81</v>
      </c>
      <c r="J72" s="88">
        <v>28.95</v>
      </c>
      <c r="K72" s="88">
        <v>0</v>
      </c>
      <c r="L72" s="88">
        <v>0</v>
      </c>
      <c r="M72" s="116">
        <v>1.74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390.6</v>
      </c>
      <c r="W72">
        <v>244.1</v>
      </c>
      <c r="X72">
        <v>115.81</v>
      </c>
      <c r="Y72">
        <v>0</v>
      </c>
      <c r="Z72">
        <v>0</v>
      </c>
      <c r="AA72">
        <v>1.74</v>
      </c>
      <c r="AB72">
        <v>28.95</v>
      </c>
    </row>
    <row r="73" spans="7:28">
      <c r="G73" t="s">
        <v>115</v>
      </c>
      <c r="H73" s="115">
        <v>259.77</v>
      </c>
      <c r="I73" s="88">
        <v>106.16</v>
      </c>
      <c r="J73" s="88">
        <v>0</v>
      </c>
      <c r="K73" s="88">
        <v>0</v>
      </c>
      <c r="L73" s="88">
        <v>14.48</v>
      </c>
      <c r="M73" s="116">
        <v>1.64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382.05</v>
      </c>
      <c r="W73">
        <v>259.77</v>
      </c>
      <c r="X73">
        <v>106.16</v>
      </c>
      <c r="Y73">
        <v>14.48</v>
      </c>
      <c r="Z73">
        <v>0</v>
      </c>
      <c r="AA73">
        <v>1.64</v>
      </c>
      <c r="AB73">
        <v>0</v>
      </c>
    </row>
    <row r="74" spans="7:28">
      <c r="G74" t="s">
        <v>116</v>
      </c>
      <c r="H74" s="115">
        <v>240.76</v>
      </c>
      <c r="I74" s="88">
        <v>86.86</v>
      </c>
      <c r="J74" s="88">
        <v>0</v>
      </c>
      <c r="K74" s="88">
        <v>33.78</v>
      </c>
      <c r="L74" s="88">
        <v>5.5</v>
      </c>
      <c r="M74" s="116">
        <v>1.74</v>
      </c>
      <c r="N74" s="115">
        <v>0</v>
      </c>
      <c r="O74" s="88">
        <v>0</v>
      </c>
      <c r="P74" s="88">
        <v>-40</v>
      </c>
      <c r="Q74" s="88">
        <v>0</v>
      </c>
      <c r="R74" s="88">
        <v>0</v>
      </c>
      <c r="S74" s="116">
        <v>0</v>
      </c>
      <c r="U74" s="115">
        <v>-40</v>
      </c>
      <c r="V74" s="116">
        <v>368.64</v>
      </c>
      <c r="W74">
        <v>240.76</v>
      </c>
      <c r="X74">
        <v>86.86</v>
      </c>
      <c r="Y74">
        <v>5.5</v>
      </c>
      <c r="Z74">
        <v>33.78</v>
      </c>
      <c r="AA74">
        <v>1.74</v>
      </c>
      <c r="AB74">
        <v>-40</v>
      </c>
    </row>
    <row r="75" spans="7:28">
      <c r="G75" t="s">
        <v>117</v>
      </c>
      <c r="H75" s="115">
        <v>183.37</v>
      </c>
      <c r="I75" s="88">
        <v>77.209999999999994</v>
      </c>
      <c r="J75" s="88">
        <v>0</v>
      </c>
      <c r="K75" s="88">
        <v>0</v>
      </c>
      <c r="L75" s="88">
        <v>7.72</v>
      </c>
      <c r="M75" s="116">
        <v>1.64</v>
      </c>
      <c r="N75" s="115">
        <v>0</v>
      </c>
      <c r="O75" s="88">
        <v>0</v>
      </c>
      <c r="P75" s="88">
        <v>-150</v>
      </c>
      <c r="Q75" s="88">
        <v>0</v>
      </c>
      <c r="R75" s="88">
        <v>0</v>
      </c>
      <c r="S75" s="116">
        <v>0</v>
      </c>
      <c r="U75" s="115">
        <v>-150</v>
      </c>
      <c r="V75" s="116">
        <v>269.94</v>
      </c>
      <c r="W75">
        <v>183.37</v>
      </c>
      <c r="X75">
        <v>77.209999999999994</v>
      </c>
      <c r="Y75">
        <v>7.72</v>
      </c>
      <c r="Z75">
        <v>0</v>
      </c>
      <c r="AA75">
        <v>1.64</v>
      </c>
      <c r="AB75">
        <v>-150</v>
      </c>
    </row>
    <row r="76" spans="7:28">
      <c r="G76" t="s">
        <v>118</v>
      </c>
      <c r="H76" s="115">
        <v>218.11</v>
      </c>
      <c r="I76" s="88">
        <v>120.64</v>
      </c>
      <c r="J76" s="88">
        <v>0</v>
      </c>
      <c r="K76" s="88">
        <v>0</v>
      </c>
      <c r="L76" s="88">
        <v>0</v>
      </c>
      <c r="M76" s="116">
        <v>1.74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340.49</v>
      </c>
      <c r="W76">
        <v>218.11</v>
      </c>
      <c r="X76">
        <v>120.64</v>
      </c>
      <c r="Y76">
        <v>0</v>
      </c>
      <c r="Z76">
        <v>0</v>
      </c>
      <c r="AA76">
        <v>1.74</v>
      </c>
      <c r="AB76">
        <v>0</v>
      </c>
    </row>
    <row r="77" spans="7:28">
      <c r="G77" t="s">
        <v>119</v>
      </c>
      <c r="H77" s="115">
        <v>242.22</v>
      </c>
      <c r="I77" s="88">
        <v>101.34</v>
      </c>
      <c r="J77" s="88">
        <v>144.77000000000001</v>
      </c>
      <c r="K77" s="88">
        <v>48.26</v>
      </c>
      <c r="L77" s="88">
        <v>0</v>
      </c>
      <c r="M77" s="116">
        <v>1.74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538.33000000000004</v>
      </c>
      <c r="W77">
        <v>242.22</v>
      </c>
      <c r="X77">
        <v>101.34</v>
      </c>
      <c r="Y77">
        <v>0</v>
      </c>
      <c r="Z77">
        <v>48.26</v>
      </c>
      <c r="AA77">
        <v>1.74</v>
      </c>
      <c r="AB77">
        <v>144.77000000000001</v>
      </c>
    </row>
    <row r="78" spans="7:28">
      <c r="G78" t="s">
        <v>120</v>
      </c>
      <c r="H78" s="115">
        <v>201.7</v>
      </c>
      <c r="I78" s="88">
        <v>86.86</v>
      </c>
      <c r="J78" s="88">
        <v>144.77000000000001</v>
      </c>
      <c r="K78" s="88">
        <v>0</v>
      </c>
      <c r="L78" s="88">
        <v>0</v>
      </c>
      <c r="M78" s="116">
        <v>1.74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435.07</v>
      </c>
      <c r="W78">
        <v>201.7</v>
      </c>
      <c r="X78">
        <v>86.86</v>
      </c>
      <c r="Y78">
        <v>0</v>
      </c>
      <c r="Z78">
        <v>0</v>
      </c>
      <c r="AA78">
        <v>1.74</v>
      </c>
      <c r="AB78">
        <v>144.77000000000001</v>
      </c>
    </row>
    <row r="79" spans="7:28">
      <c r="G79" t="s">
        <v>121</v>
      </c>
      <c r="H79" s="115">
        <v>238.38</v>
      </c>
      <c r="I79" s="88">
        <v>96.51</v>
      </c>
      <c r="J79" s="88">
        <v>77.209999999999994</v>
      </c>
      <c r="K79" s="88">
        <v>0</v>
      </c>
      <c r="L79" s="88">
        <v>13.51</v>
      </c>
      <c r="M79" s="116">
        <v>1.74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427.35</v>
      </c>
      <c r="W79">
        <v>238.38</v>
      </c>
      <c r="X79">
        <v>96.51</v>
      </c>
      <c r="Y79">
        <v>13.51</v>
      </c>
      <c r="Z79">
        <v>0</v>
      </c>
      <c r="AA79">
        <v>1.74</v>
      </c>
      <c r="AB79">
        <v>77.209999999999994</v>
      </c>
    </row>
    <row r="80" spans="7:28">
      <c r="G80" t="s">
        <v>122</v>
      </c>
      <c r="H80" s="115">
        <v>218.1</v>
      </c>
      <c r="I80" s="88">
        <v>86.86</v>
      </c>
      <c r="J80" s="88">
        <v>144.77000000000001</v>
      </c>
      <c r="K80" s="88">
        <v>48.26</v>
      </c>
      <c r="L80" s="88">
        <v>0</v>
      </c>
      <c r="M80" s="116">
        <v>1.74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499.73</v>
      </c>
      <c r="W80">
        <v>218.1</v>
      </c>
      <c r="X80">
        <v>86.86</v>
      </c>
      <c r="Y80">
        <v>0</v>
      </c>
      <c r="Z80">
        <v>48.26</v>
      </c>
      <c r="AA80">
        <v>1.74</v>
      </c>
      <c r="AB80">
        <v>144.77000000000001</v>
      </c>
    </row>
    <row r="81" spans="7:28">
      <c r="G81" t="s">
        <v>123</v>
      </c>
      <c r="H81" s="115">
        <v>191.08</v>
      </c>
      <c r="I81" s="88">
        <v>120.64</v>
      </c>
      <c r="J81" s="88">
        <v>96.51</v>
      </c>
      <c r="K81" s="88">
        <v>51.15</v>
      </c>
      <c r="L81" s="88">
        <v>0</v>
      </c>
      <c r="M81" s="116">
        <v>1.74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461.12</v>
      </c>
      <c r="W81">
        <v>191.08</v>
      </c>
      <c r="X81">
        <v>120.64</v>
      </c>
      <c r="Y81">
        <v>0</v>
      </c>
      <c r="Z81">
        <v>51.15</v>
      </c>
      <c r="AA81">
        <v>1.74</v>
      </c>
      <c r="AB81">
        <v>96.51</v>
      </c>
    </row>
    <row r="82" spans="7:28">
      <c r="G82" t="s">
        <v>124</v>
      </c>
      <c r="H82" s="115">
        <v>246.1</v>
      </c>
      <c r="I82" s="88">
        <v>139.94</v>
      </c>
      <c r="J82" s="88">
        <v>154.41999999999999</v>
      </c>
      <c r="K82" s="88">
        <v>49.22</v>
      </c>
      <c r="L82" s="88">
        <v>0</v>
      </c>
      <c r="M82" s="116">
        <v>1.64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591.32000000000005</v>
      </c>
      <c r="W82">
        <v>246.1</v>
      </c>
      <c r="X82">
        <v>139.94</v>
      </c>
      <c r="Y82">
        <v>0</v>
      </c>
      <c r="Z82">
        <v>49.22</v>
      </c>
      <c r="AA82">
        <v>1.64</v>
      </c>
      <c r="AB82">
        <v>154.41999999999999</v>
      </c>
    </row>
    <row r="83" spans="7:28">
      <c r="G83" t="s">
        <v>125</v>
      </c>
      <c r="H83" s="115">
        <v>186.26</v>
      </c>
      <c r="I83" s="88">
        <v>106.16</v>
      </c>
      <c r="J83" s="88">
        <v>144.77000000000001</v>
      </c>
      <c r="K83" s="88">
        <v>47.29</v>
      </c>
      <c r="L83" s="88">
        <v>0</v>
      </c>
      <c r="M83" s="116">
        <v>1.64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486.12</v>
      </c>
      <c r="W83">
        <v>186.26</v>
      </c>
      <c r="X83">
        <v>106.16</v>
      </c>
      <c r="Y83">
        <v>0</v>
      </c>
      <c r="Z83">
        <v>47.29</v>
      </c>
      <c r="AA83">
        <v>1.64</v>
      </c>
      <c r="AB83">
        <v>144.77000000000001</v>
      </c>
    </row>
    <row r="84" spans="7:28">
      <c r="G84" t="s">
        <v>126</v>
      </c>
      <c r="H84" s="115">
        <v>214.25</v>
      </c>
      <c r="I84" s="88">
        <v>144.77000000000001</v>
      </c>
      <c r="J84" s="88">
        <v>212.32</v>
      </c>
      <c r="K84" s="88">
        <v>44.39</v>
      </c>
      <c r="L84" s="88">
        <v>0</v>
      </c>
      <c r="M84" s="116">
        <v>1.64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617.37</v>
      </c>
      <c r="W84">
        <v>214.25</v>
      </c>
      <c r="X84">
        <v>144.77000000000001</v>
      </c>
      <c r="Y84">
        <v>0</v>
      </c>
      <c r="Z84">
        <v>44.39</v>
      </c>
      <c r="AA84">
        <v>1.64</v>
      </c>
      <c r="AB84">
        <v>212.32</v>
      </c>
    </row>
    <row r="85" spans="7:28">
      <c r="G85" t="s">
        <v>127</v>
      </c>
      <c r="H85" s="115">
        <v>167.11</v>
      </c>
      <c r="I85" s="88">
        <v>138.01</v>
      </c>
      <c r="J85" s="88">
        <v>186.51</v>
      </c>
      <c r="K85" s="88">
        <v>32.82</v>
      </c>
      <c r="L85" s="88">
        <v>10.44</v>
      </c>
      <c r="M85" s="116">
        <v>1.26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536.15</v>
      </c>
      <c r="W85">
        <v>167.11</v>
      </c>
      <c r="X85">
        <v>138.01</v>
      </c>
      <c r="Y85">
        <v>10.44</v>
      </c>
      <c r="Z85">
        <v>32.82</v>
      </c>
      <c r="AA85">
        <v>1.26</v>
      </c>
      <c r="AB85">
        <v>186.51</v>
      </c>
    </row>
    <row r="86" spans="7:28">
      <c r="G86" t="s">
        <v>128</v>
      </c>
      <c r="H86" s="115">
        <v>140.15</v>
      </c>
      <c r="I86" s="88">
        <v>151.51</v>
      </c>
      <c r="J86" s="88">
        <v>196.97</v>
      </c>
      <c r="K86" s="88">
        <v>31.82</v>
      </c>
      <c r="L86" s="88">
        <v>0</v>
      </c>
      <c r="M86" s="116">
        <v>1.28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521.73</v>
      </c>
      <c r="W86">
        <v>140.15</v>
      </c>
      <c r="X86">
        <v>151.51</v>
      </c>
      <c r="Y86">
        <v>0</v>
      </c>
      <c r="Z86">
        <v>31.82</v>
      </c>
      <c r="AA86">
        <v>1.28</v>
      </c>
      <c r="AB86">
        <v>196.97</v>
      </c>
    </row>
    <row r="87" spans="7:28">
      <c r="G87" t="s">
        <v>129</v>
      </c>
      <c r="H87" s="115">
        <v>170.96</v>
      </c>
      <c r="I87" s="88">
        <v>136.99</v>
      </c>
      <c r="J87" s="88">
        <v>191.79</v>
      </c>
      <c r="K87" s="88">
        <v>7.67</v>
      </c>
      <c r="L87" s="88">
        <v>0</v>
      </c>
      <c r="M87" s="116">
        <v>0.98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508.39</v>
      </c>
      <c r="W87">
        <v>170.96</v>
      </c>
      <c r="X87">
        <v>136.99</v>
      </c>
      <c r="Y87">
        <v>0</v>
      </c>
      <c r="Z87">
        <v>7.67</v>
      </c>
      <c r="AA87">
        <v>0.98</v>
      </c>
      <c r="AB87">
        <v>191.79</v>
      </c>
    </row>
    <row r="88" spans="7:28">
      <c r="G88" t="s">
        <v>130</v>
      </c>
      <c r="H88" s="115">
        <v>128.54</v>
      </c>
      <c r="I88" s="88">
        <v>118.05</v>
      </c>
      <c r="J88" s="88">
        <v>153.03</v>
      </c>
      <c r="K88" s="88">
        <v>18.8</v>
      </c>
      <c r="L88" s="88">
        <v>0</v>
      </c>
      <c r="M88" s="116">
        <v>0.79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419.21</v>
      </c>
      <c r="W88">
        <v>128.54</v>
      </c>
      <c r="X88">
        <v>118.05</v>
      </c>
      <c r="Y88">
        <v>0</v>
      </c>
      <c r="Z88">
        <v>18.8</v>
      </c>
      <c r="AA88">
        <v>0.79</v>
      </c>
      <c r="AB88">
        <v>153.03</v>
      </c>
    </row>
    <row r="89" spans="7:28">
      <c r="G89" t="s">
        <v>131</v>
      </c>
      <c r="H89" s="115">
        <v>174.26</v>
      </c>
      <c r="I89" s="88">
        <v>169.66</v>
      </c>
      <c r="J89" s="88">
        <v>176.74</v>
      </c>
      <c r="K89" s="88">
        <v>12.72</v>
      </c>
      <c r="L89" s="88">
        <v>0</v>
      </c>
      <c r="M89" s="116">
        <v>0.74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534.12</v>
      </c>
      <c r="W89">
        <v>174.26</v>
      </c>
      <c r="X89">
        <v>169.66</v>
      </c>
      <c r="Y89">
        <v>0</v>
      </c>
      <c r="Z89">
        <v>12.72</v>
      </c>
      <c r="AA89">
        <v>0.74</v>
      </c>
      <c r="AB89">
        <v>176.74</v>
      </c>
    </row>
    <row r="90" spans="7:28">
      <c r="G90" t="s">
        <v>132</v>
      </c>
      <c r="H90" s="115">
        <v>171.79</v>
      </c>
      <c r="I90" s="88">
        <v>165.8</v>
      </c>
      <c r="J90" s="88">
        <v>165.8</v>
      </c>
      <c r="K90" s="88">
        <v>13.26</v>
      </c>
      <c r="L90" s="88">
        <v>0</v>
      </c>
      <c r="M90" s="116">
        <v>0.69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517.34</v>
      </c>
      <c r="W90">
        <v>171.79</v>
      </c>
      <c r="X90">
        <v>165.8</v>
      </c>
      <c r="Y90">
        <v>0</v>
      </c>
      <c r="Z90">
        <v>13.26</v>
      </c>
      <c r="AA90">
        <v>0.69</v>
      </c>
      <c r="AB90">
        <v>165.8</v>
      </c>
    </row>
    <row r="91" spans="7:28">
      <c r="G91" t="s">
        <v>133</v>
      </c>
      <c r="H91" s="115">
        <v>169.2</v>
      </c>
      <c r="I91" s="88">
        <v>84.6</v>
      </c>
      <c r="J91" s="88">
        <v>211.49</v>
      </c>
      <c r="K91" s="88">
        <v>7.19</v>
      </c>
      <c r="L91" s="88">
        <v>3.16</v>
      </c>
      <c r="M91" s="116">
        <v>0.38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476.02</v>
      </c>
      <c r="W91">
        <v>169.2</v>
      </c>
      <c r="X91">
        <v>84.6</v>
      </c>
      <c r="Y91">
        <v>3.16</v>
      </c>
      <c r="Z91">
        <v>7.19</v>
      </c>
      <c r="AA91">
        <v>0.38</v>
      </c>
      <c r="AB91">
        <v>211.49</v>
      </c>
    </row>
    <row r="92" spans="7:28">
      <c r="G92" t="s">
        <v>134</v>
      </c>
      <c r="H92" s="115">
        <v>154.6</v>
      </c>
      <c r="I92" s="88">
        <v>82.46</v>
      </c>
      <c r="J92" s="88">
        <v>206.13</v>
      </c>
      <c r="K92" s="88">
        <v>0.62</v>
      </c>
      <c r="L92" s="88">
        <v>0</v>
      </c>
      <c r="M92" s="116">
        <v>0.37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444.18</v>
      </c>
      <c r="W92">
        <v>154.6</v>
      </c>
      <c r="X92">
        <v>82.46</v>
      </c>
      <c r="Y92">
        <v>0</v>
      </c>
      <c r="Z92">
        <v>0.62</v>
      </c>
      <c r="AA92">
        <v>0.37</v>
      </c>
      <c r="AB92">
        <v>206.13</v>
      </c>
    </row>
    <row r="93" spans="7:28">
      <c r="G93" t="s">
        <v>135</v>
      </c>
      <c r="H93" s="115">
        <v>187.13</v>
      </c>
      <c r="I93" s="88">
        <v>74.849999999999994</v>
      </c>
      <c r="J93" s="88">
        <v>187.12</v>
      </c>
      <c r="K93" s="88">
        <v>6.92</v>
      </c>
      <c r="L93" s="88">
        <v>0</v>
      </c>
      <c r="M93" s="116">
        <v>0.34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456.36</v>
      </c>
      <c r="W93">
        <v>187.13</v>
      </c>
      <c r="X93">
        <v>74.849999999999994</v>
      </c>
      <c r="Y93">
        <v>0</v>
      </c>
      <c r="Z93">
        <v>6.92</v>
      </c>
      <c r="AA93">
        <v>0.34</v>
      </c>
      <c r="AB93">
        <v>187.12</v>
      </c>
    </row>
    <row r="94" spans="7:28">
      <c r="G94" t="s">
        <v>136</v>
      </c>
      <c r="H94" s="115">
        <v>183.25</v>
      </c>
      <c r="I94" s="88">
        <v>114.53</v>
      </c>
      <c r="J94" s="88">
        <v>183.24</v>
      </c>
      <c r="K94" s="88">
        <v>5.68</v>
      </c>
      <c r="L94" s="88">
        <v>0</v>
      </c>
      <c r="M94" s="116">
        <v>0.33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487.03</v>
      </c>
      <c r="W94">
        <v>183.25</v>
      </c>
      <c r="X94">
        <v>114.53</v>
      </c>
      <c r="Y94">
        <v>0</v>
      </c>
      <c r="Z94">
        <v>5.68</v>
      </c>
      <c r="AA94">
        <v>0.33</v>
      </c>
      <c r="AB94">
        <v>183.24</v>
      </c>
    </row>
    <row r="95" spans="7:28">
      <c r="G95" t="s">
        <v>137</v>
      </c>
      <c r="H95" s="115">
        <v>180.67</v>
      </c>
      <c r="I95" s="88">
        <v>45.17</v>
      </c>
      <c r="J95" s="88">
        <v>180.68</v>
      </c>
      <c r="K95" s="88">
        <v>6.32</v>
      </c>
      <c r="L95" s="88">
        <v>0</v>
      </c>
      <c r="M95" s="116">
        <v>0.33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413.17</v>
      </c>
      <c r="W95">
        <v>180.67</v>
      </c>
      <c r="X95">
        <v>45.17</v>
      </c>
      <c r="Y95">
        <v>0</v>
      </c>
      <c r="Z95">
        <v>6.32</v>
      </c>
      <c r="AA95">
        <v>0.33</v>
      </c>
      <c r="AB95">
        <v>180.68</v>
      </c>
    </row>
    <row r="96" spans="7:28">
      <c r="G96" t="s">
        <v>138</v>
      </c>
      <c r="H96" s="115">
        <v>176.33</v>
      </c>
      <c r="I96" s="88">
        <v>61.72</v>
      </c>
      <c r="J96" s="88">
        <v>176.33</v>
      </c>
      <c r="K96" s="88">
        <v>0</v>
      </c>
      <c r="L96" s="88">
        <v>0</v>
      </c>
      <c r="M96" s="116">
        <v>0.3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414.68</v>
      </c>
      <c r="W96">
        <v>176.33</v>
      </c>
      <c r="X96">
        <v>61.72</v>
      </c>
      <c r="Y96">
        <v>0</v>
      </c>
      <c r="Z96">
        <v>0</v>
      </c>
      <c r="AA96">
        <v>0.3</v>
      </c>
      <c r="AB96">
        <v>176.33</v>
      </c>
    </row>
    <row r="97" spans="1:83">
      <c r="G97" t="s">
        <v>139</v>
      </c>
      <c r="H97" s="115">
        <v>267.23</v>
      </c>
      <c r="I97" s="88">
        <v>76.36</v>
      </c>
      <c r="J97" s="88">
        <v>190.88</v>
      </c>
      <c r="K97" s="88">
        <v>5.15</v>
      </c>
      <c r="L97" s="88">
        <v>0</v>
      </c>
      <c r="M97" s="116">
        <v>0.33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539.95000000000005</v>
      </c>
      <c r="W97">
        <v>267.23</v>
      </c>
      <c r="X97">
        <v>76.36</v>
      </c>
      <c r="Y97">
        <v>0</v>
      </c>
      <c r="Z97">
        <v>5.15</v>
      </c>
      <c r="AA97">
        <v>0.33</v>
      </c>
      <c r="AB97">
        <v>190.88</v>
      </c>
    </row>
    <row r="98" spans="1:83">
      <c r="G98" t="s">
        <v>140</v>
      </c>
      <c r="H98" s="115">
        <v>289.10000000000002</v>
      </c>
      <c r="I98" s="88">
        <v>61.95</v>
      </c>
      <c r="J98" s="88">
        <v>206.49</v>
      </c>
      <c r="K98" s="88">
        <v>5.16</v>
      </c>
      <c r="L98" s="88">
        <v>0</v>
      </c>
      <c r="M98" s="116">
        <v>0.38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563.08000000000004</v>
      </c>
      <c r="W98">
        <v>289.10000000000002</v>
      </c>
      <c r="X98">
        <v>61.95</v>
      </c>
      <c r="Y98">
        <v>0</v>
      </c>
      <c r="Z98">
        <v>5.16</v>
      </c>
      <c r="AA98">
        <v>0.38</v>
      </c>
      <c r="AB98">
        <v>206.49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2.5641650000000005</v>
      </c>
      <c r="I99" s="111">
        <f t="shared" ref="I99:BQ99" si="1">SUM(I3:I98)/4000</f>
        <v>1.1930125000000003</v>
      </c>
      <c r="J99" s="111">
        <f t="shared" si="1"/>
        <v>1.6033824999999999</v>
      </c>
      <c r="K99" s="111">
        <f t="shared" si="1"/>
        <v>0.13963000000000003</v>
      </c>
      <c r="L99" s="111">
        <f t="shared" si="1"/>
        <v>0.125975</v>
      </c>
      <c r="M99" s="111">
        <f t="shared" si="1"/>
        <v>1.6060000000000001E-2</v>
      </c>
      <c r="N99" s="110">
        <f t="shared" si="1"/>
        <v>-0.39969250000000001</v>
      </c>
      <c r="O99" s="111">
        <f t="shared" si="1"/>
        <v>-0.39174999999999999</v>
      </c>
      <c r="P99" s="111">
        <f t="shared" si="1"/>
        <v>-0.17</v>
      </c>
      <c r="Q99" s="111">
        <f t="shared" si="1"/>
        <v>-0.41875000000000001</v>
      </c>
      <c r="R99" s="111">
        <f t="shared" si="1"/>
        <v>0</v>
      </c>
      <c r="S99" s="112">
        <f t="shared" si="1"/>
        <v>0</v>
      </c>
      <c r="U99" s="110">
        <f t="shared" si="1"/>
        <v>-1.3801925000000002</v>
      </c>
      <c r="V99" s="112">
        <f t="shared" si="1"/>
        <v>5.6422250000000007</v>
      </c>
      <c r="W99">
        <f t="shared" si="1"/>
        <v>2.1644725000000005</v>
      </c>
      <c r="X99">
        <f t="shared" si="1"/>
        <v>0.80126250000000021</v>
      </c>
      <c r="Y99">
        <f t="shared" si="1"/>
        <v>0.125975</v>
      </c>
      <c r="Z99">
        <f t="shared" si="1"/>
        <v>-0.27911999999999987</v>
      </c>
      <c r="AA99">
        <f t="shared" si="1"/>
        <v>1.6060000000000001E-2</v>
      </c>
      <c r="AB99">
        <f t="shared" si="1"/>
        <v>1.4333825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4</v>
      </c>
      <c r="U1" s="219" t="s">
        <v>343</v>
      </c>
      <c r="V1" s="22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44709</v>
      </c>
      <c r="U2" s="115" t="s">
        <v>231</v>
      </c>
      <c r="V2" s="116" t="s">
        <v>230</v>
      </c>
      <c r="W2" s="30" t="s">
        <v>263</v>
      </c>
      <c r="X2" t="s">
        <v>483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26.77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26.77</v>
      </c>
      <c r="W3">
        <v>26.77</v>
      </c>
      <c r="X3">
        <v>0</v>
      </c>
    </row>
    <row r="4" spans="1:24">
      <c r="A4" t="s">
        <v>417</v>
      </c>
      <c r="B4" t="s">
        <v>263</v>
      </c>
      <c r="D4" t="s">
        <v>483</v>
      </c>
      <c r="G4" t="s">
        <v>46</v>
      </c>
      <c r="H4" s="115">
        <v>0</v>
      </c>
      <c r="I4" s="88">
        <v>24.14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24.14</v>
      </c>
      <c r="W4">
        <v>24.14</v>
      </c>
      <c r="X4">
        <v>0</v>
      </c>
    </row>
    <row r="5" spans="1:24">
      <c r="B5" t="s">
        <v>423</v>
      </c>
      <c r="G5" t="s">
        <v>47</v>
      </c>
      <c r="H5" s="115">
        <v>0</v>
      </c>
      <c r="I5" s="88">
        <v>28.69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28.69</v>
      </c>
      <c r="W5">
        <v>28.69</v>
      </c>
      <c r="X5">
        <v>0</v>
      </c>
    </row>
    <row r="6" spans="1:24">
      <c r="B6" t="s">
        <v>423</v>
      </c>
      <c r="G6" t="s">
        <v>48</v>
      </c>
      <c r="H6" s="115">
        <v>0</v>
      </c>
      <c r="I6" s="88">
        <v>22.08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22.08</v>
      </c>
      <c r="W6">
        <v>22.08</v>
      </c>
      <c r="X6">
        <v>0</v>
      </c>
    </row>
    <row r="7" spans="1:24">
      <c r="G7" t="s">
        <v>49</v>
      </c>
      <c r="H7" s="115">
        <v>0</v>
      </c>
      <c r="I7" s="88">
        <v>8.4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8.4</v>
      </c>
      <c r="W7">
        <v>8.4</v>
      </c>
      <c r="X7">
        <v>0</v>
      </c>
    </row>
    <row r="8" spans="1:24">
      <c r="G8" t="s">
        <v>50</v>
      </c>
      <c r="H8" s="115">
        <v>0</v>
      </c>
      <c r="I8" s="88">
        <v>2.48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2.48</v>
      </c>
      <c r="W8">
        <v>2.48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38.6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38.6</v>
      </c>
      <c r="W60">
        <v>0</v>
      </c>
      <c r="X60">
        <v>38.6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38.6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38.6</v>
      </c>
      <c r="W61">
        <v>0</v>
      </c>
      <c r="X61">
        <v>38.6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38.6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38.6</v>
      </c>
      <c r="W62">
        <v>0</v>
      </c>
      <c r="X62">
        <v>38.6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38.6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38.6</v>
      </c>
      <c r="W64">
        <v>0</v>
      </c>
      <c r="X64">
        <v>38.6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38.6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38.6</v>
      </c>
      <c r="W65">
        <v>0</v>
      </c>
      <c r="X65">
        <v>38.6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38.6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38.6</v>
      </c>
      <c r="W66">
        <v>0</v>
      </c>
      <c r="X66">
        <v>38.6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38.6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38.6</v>
      </c>
      <c r="W68">
        <v>0</v>
      </c>
      <c r="X68">
        <v>38.6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38.6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38.6</v>
      </c>
      <c r="W69">
        <v>0</v>
      </c>
      <c r="X69">
        <v>38.6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38.6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38.6</v>
      </c>
      <c r="W70">
        <v>0</v>
      </c>
      <c r="X70">
        <v>38.6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19.3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19.3</v>
      </c>
      <c r="W95">
        <v>19.3</v>
      </c>
      <c r="X95">
        <v>0</v>
      </c>
    </row>
    <row r="96" spans="7:24">
      <c r="G96" t="s">
        <v>138</v>
      </c>
      <c r="H96" s="115">
        <v>0</v>
      </c>
      <c r="I96" s="88">
        <v>48.26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48.26</v>
      </c>
      <c r="W96">
        <v>48.26</v>
      </c>
      <c r="X96">
        <v>0</v>
      </c>
    </row>
    <row r="97" spans="1:83">
      <c r="G97" t="s">
        <v>139</v>
      </c>
      <c r="H97" s="115">
        <v>0</v>
      </c>
      <c r="I97" s="88">
        <v>62.73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62.73</v>
      </c>
      <c r="W97">
        <v>62.73</v>
      </c>
      <c r="X97">
        <v>0</v>
      </c>
    </row>
    <row r="98" spans="1:83">
      <c r="G98" t="s">
        <v>140</v>
      </c>
      <c r="H98" s="115">
        <v>0</v>
      </c>
      <c r="I98" s="88">
        <v>72.38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72.38</v>
      </c>
      <c r="W98">
        <v>72.38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7.8807500000000003E-2</v>
      </c>
      <c r="J99" s="111">
        <f t="shared" si="1"/>
        <v>0</v>
      </c>
      <c r="K99" s="111">
        <f t="shared" si="1"/>
        <v>8.6850000000000011E-2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0.16565750000000004</v>
      </c>
      <c r="W99">
        <f t="shared" si="1"/>
        <v>7.8807500000000003E-2</v>
      </c>
      <c r="X99">
        <f t="shared" si="1"/>
        <v>8.6850000000000011E-2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3" activePane="bottomRight" state="frozen"/>
      <selection activeCell="M3" sqref="M3:M98"/>
      <selection pane="topRight" activeCell="M3" sqref="M3:M98"/>
      <selection pane="bottomLeft" activeCell="M3" sqref="M3:M98"/>
      <selection pane="bottomRight" activeCell="AG3" sqref="AG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44709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152</v>
      </c>
    </row>
    <row r="2" spans="1:47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149</v>
      </c>
    </row>
    <row r="3" spans="1:47">
      <c r="A3" t="s">
        <v>45</v>
      </c>
      <c r="E3">
        <f>GT_NG!P3</f>
        <v>8.9388086642599287</v>
      </c>
      <c r="F3">
        <f>GT_Spot!P3</f>
        <v>0</v>
      </c>
      <c r="G3">
        <f>PPCL_NG!P3</f>
        <v>17.54</v>
      </c>
      <c r="H3">
        <f>PPCL_Spot!P3</f>
        <v>25.282718571889454</v>
      </c>
      <c r="I3">
        <f>Bawana_NG!P3</f>
        <v>99.61999999999999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1078.9796227830193</v>
      </c>
      <c r="P3" s="77">
        <v>0</v>
      </c>
      <c r="Q3" s="77">
        <v>38.24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145.62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81.069999999999993</v>
      </c>
      <c r="Z3" s="75">
        <f>IEX!N3</f>
        <v>0</v>
      </c>
      <c r="AA3" s="117">
        <f>STOA!H3</f>
        <v>854.88000000000011</v>
      </c>
      <c r="AB3" s="117">
        <f>-STOA!N3</f>
        <v>0</v>
      </c>
      <c r="AC3">
        <f>SUMIF(B3:AB3,"&gt;0")*$AC$2-SUMIF(B3:AB3,"&lt;0")*($AC$2/(1-$AC$2))+SUMIF(AI3:AR3,"&gt;0")*$AC$2-SUMIF(AI3:AR3,"&lt;0")*($AC$2/(1-$AC$2))</f>
        <v>21.037554120168686</v>
      </c>
      <c r="AD3">
        <f>SUM(B3:AB3,AI3:AR3)-AC3</f>
        <v>2369.5935958989999</v>
      </c>
      <c r="AE3">
        <f>'IDT-1'!B3</f>
        <v>4.8310000000000004</v>
      </c>
      <c r="AF3" s="26"/>
      <c r="AG3">
        <f>SUM(AD3:AF3)+AT3</f>
        <v>2374.424595899</v>
      </c>
      <c r="AI3" s="75">
        <f>PXIL!H3</f>
        <v>0</v>
      </c>
      <c r="AJ3" s="75">
        <f>PXIL!N3</f>
        <v>0</v>
      </c>
      <c r="AK3" s="75">
        <f>RTM_IEX!H3</f>
        <v>40.46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8.9388086642599287</v>
      </c>
      <c r="F4">
        <f>GT_Spot!P4</f>
        <v>0</v>
      </c>
      <c r="G4">
        <f>PPCL_NG!P4</f>
        <v>17.54</v>
      </c>
      <c r="H4">
        <f>PPCL_Spot!P4</f>
        <v>25.282718571889454</v>
      </c>
      <c r="I4">
        <f>Bawana_NG!P4</f>
        <v>99.61999999999999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1073.3633114982194</v>
      </c>
      <c r="P4" s="77">
        <v>0</v>
      </c>
      <c r="Q4" s="77">
        <v>38.24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144.94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52.11</v>
      </c>
      <c r="Z4" s="75">
        <f>IEX!N4</f>
        <v>0</v>
      </c>
      <c r="AA4" s="117">
        <f>STOA!H4</f>
        <v>854.88000000000011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20.693946580862448</v>
      </c>
      <c r="AD4">
        <f t="shared" ref="AD4:AD67" si="1">SUM(B4:AB4,AI4:AR4)-AC4</f>
        <v>2330.8908921535067</v>
      </c>
      <c r="AE4">
        <f>'IDT-1'!B4</f>
        <v>8.4309999999999992</v>
      </c>
      <c r="AF4" s="26"/>
      <c r="AG4">
        <f t="shared" ref="AG4:AG67" si="2">SUM(AD4:AF4)+AT4</f>
        <v>2339.3218921535067</v>
      </c>
      <c r="AI4" s="75">
        <f>PXIL!H4</f>
        <v>0</v>
      </c>
      <c r="AJ4" s="75">
        <f>PXIL!N4</f>
        <v>0</v>
      </c>
      <c r="AK4" s="75">
        <f>RTM_IEX!H4</f>
        <v>36.67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8.9395267309377733</v>
      </c>
      <c r="F5">
        <f>GT_Spot!P5</f>
        <v>0</v>
      </c>
      <c r="G5">
        <f>PPCL_NG!P5</f>
        <v>17.54</v>
      </c>
      <c r="H5">
        <f>PPCL_Spot!P5</f>
        <v>25.282718571889454</v>
      </c>
      <c r="I5">
        <f>Bawana_NG!P5</f>
        <v>99.61999999999999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1073.3633114982194</v>
      </c>
      <c r="P5" s="77">
        <v>0</v>
      </c>
      <c r="Q5" s="77">
        <v>38.24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144.07999999999998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26.06</v>
      </c>
      <c r="Z5" s="75">
        <f>IEX!N5</f>
        <v>0</v>
      </c>
      <c r="AA5" s="117">
        <f>STOA!H5</f>
        <v>854.88000000000011</v>
      </c>
      <c r="AB5" s="117">
        <f>-STOA!N5</f>
        <v>0</v>
      </c>
      <c r="AC5">
        <f t="shared" si="0"/>
        <v>20.134448899849211</v>
      </c>
      <c r="AD5">
        <f t="shared" si="1"/>
        <v>2267.8711079011973</v>
      </c>
      <c r="AE5">
        <f>'IDT-1'!B5</f>
        <v>7.585</v>
      </c>
      <c r="AF5" s="26"/>
      <c r="AG5">
        <f t="shared" si="2"/>
        <v>2275.4561079011974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9.2316681273736485</v>
      </c>
      <c r="F6">
        <f>GT_Spot!P6</f>
        <v>0</v>
      </c>
      <c r="G6">
        <f>PPCL_NG!P6</f>
        <v>17.54</v>
      </c>
      <c r="H6">
        <f>PPCL_Spot!P6</f>
        <v>25.282718571889454</v>
      </c>
      <c r="I6">
        <f>Bawana_NG!P6</f>
        <v>99.61999999999999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1068.0950715266322</v>
      </c>
      <c r="P6" s="77">
        <v>0</v>
      </c>
      <c r="Q6" s="77">
        <v>38.24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143.22999999999999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854.88000000000011</v>
      </c>
      <c r="AB6" s="117">
        <f>-STOA!N6</f>
        <v>0</v>
      </c>
      <c r="AC6">
        <f t="shared" si="0"/>
        <v>19.853851232387882</v>
      </c>
      <c r="AD6">
        <f t="shared" si="1"/>
        <v>2236.2656069935074</v>
      </c>
      <c r="AE6">
        <f>'IDT-1'!B6</f>
        <v>14.92</v>
      </c>
      <c r="AF6" s="26"/>
      <c r="AG6">
        <f t="shared" si="2"/>
        <v>2251.1856069935075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9.2316681273736485</v>
      </c>
      <c r="F7">
        <f>GT_Spot!P7</f>
        <v>0</v>
      </c>
      <c r="G7">
        <f>PPCL_NG!P7</f>
        <v>17.54</v>
      </c>
      <c r="H7">
        <f>PPCL_Spot!P7</f>
        <v>25.282718571889454</v>
      </c>
      <c r="I7">
        <f>Bawana_NG!P7</f>
        <v>99.61999999999999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1062.8268322482195</v>
      </c>
      <c r="P7" s="77">
        <v>0</v>
      </c>
      <c r="Q7" s="77">
        <v>38.24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142.19999999999999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36.67</v>
      </c>
      <c r="Z7" s="75">
        <f>IEX!N7</f>
        <v>0</v>
      </c>
      <c r="AA7" s="117">
        <f>STOA!H7</f>
        <v>758.36</v>
      </c>
      <c r="AB7" s="117">
        <f>-STOA!N7</f>
        <v>0</v>
      </c>
      <c r="AC7">
        <f t="shared" si="0"/>
        <v>19.44043114965956</v>
      </c>
      <c r="AD7">
        <f t="shared" si="1"/>
        <v>2151.530787797823</v>
      </c>
      <c r="AE7">
        <f>'IDT-1'!B7</f>
        <v>25.343</v>
      </c>
      <c r="AF7" s="26"/>
      <c r="AG7">
        <f t="shared" si="2"/>
        <v>2176.8737877978228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-19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9.2316681273736485</v>
      </c>
      <c r="F8">
        <f>GT_Spot!P8</f>
        <v>0</v>
      </c>
      <c r="G8">
        <f>PPCL_NG!P8</f>
        <v>17.54</v>
      </c>
      <c r="H8">
        <f>PPCL_Spot!P8</f>
        <v>25.282718571889454</v>
      </c>
      <c r="I8">
        <f>Bawana_NG!P8</f>
        <v>99.61999999999999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1062.8268322482195</v>
      </c>
      <c r="P8" s="77">
        <v>0</v>
      </c>
      <c r="Q8" s="77">
        <v>38.24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141.49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15.44</v>
      </c>
      <c r="Z8" s="75">
        <f>IEX!N8</f>
        <v>0</v>
      </c>
      <c r="AA8" s="117">
        <f>STOA!H8</f>
        <v>758.36</v>
      </c>
      <c r="AB8" s="117">
        <f>-STOA!N8</f>
        <v>0</v>
      </c>
      <c r="AC8">
        <f t="shared" si="0"/>
        <v>19.247359149659559</v>
      </c>
      <c r="AD8">
        <f t="shared" si="1"/>
        <v>2129.783859797823</v>
      </c>
      <c r="AE8">
        <f>'IDT-1'!B8</f>
        <v>34.098999999999997</v>
      </c>
      <c r="AF8" s="26"/>
      <c r="AG8">
        <f t="shared" si="2"/>
        <v>2163.8828597978231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-19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9.2316681273736485</v>
      </c>
      <c r="F9">
        <f>GT_Spot!P9</f>
        <v>0</v>
      </c>
      <c r="G9">
        <f>PPCL_NG!P9</f>
        <v>17.54</v>
      </c>
      <c r="H9">
        <f>PPCL_Spot!P9</f>
        <v>25.282718571889454</v>
      </c>
      <c r="I9">
        <f>Bawana_NG!P9</f>
        <v>99.61999999999999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1064.5482988283034</v>
      </c>
      <c r="P9" s="77">
        <v>0</v>
      </c>
      <c r="Q9" s="77">
        <v>38.24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140.82999999999998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71.42</v>
      </c>
      <c r="Z9" s="75">
        <f>IEX!N9</f>
        <v>0</v>
      </c>
      <c r="AA9" s="117">
        <f>STOA!H9</f>
        <v>613.60000000000014</v>
      </c>
      <c r="AB9" s="117">
        <f>-STOA!N9</f>
        <v>0</v>
      </c>
      <c r="AC9">
        <f t="shared" si="0"/>
        <v>18.705919632642587</v>
      </c>
      <c r="AD9">
        <f t="shared" si="1"/>
        <v>2106.9667658949243</v>
      </c>
      <c r="AE9">
        <f>'IDT-1'!B9</f>
        <v>57.017000000000003</v>
      </c>
      <c r="AF9" s="26"/>
      <c r="AG9">
        <f t="shared" si="2"/>
        <v>2163.9837658949241</v>
      </c>
      <c r="AI9" s="75">
        <f>PXIL!H9</f>
        <v>0</v>
      </c>
      <c r="AJ9" s="75">
        <f>PXIL!N9</f>
        <v>0</v>
      </c>
      <c r="AK9" s="75">
        <f>RTM_IEX!H9</f>
        <v>45.36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9.2316681273736485</v>
      </c>
      <c r="F10">
        <f>GT_Spot!P10</f>
        <v>0</v>
      </c>
      <c r="G10">
        <f>PPCL_NG!P10</f>
        <v>17.54</v>
      </c>
      <c r="H10">
        <f>PPCL_Spot!P10</f>
        <v>25.282718571889454</v>
      </c>
      <c r="I10">
        <f>Bawana_NG!P10</f>
        <v>99.61999999999999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1037.7756530467198</v>
      </c>
      <c r="P10" s="77">
        <v>0</v>
      </c>
      <c r="Q10" s="77">
        <v>38.24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139.82999999999998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35.71</v>
      </c>
      <c r="Z10" s="75">
        <f>IEX!N10</f>
        <v>0</v>
      </c>
      <c r="AA10" s="117">
        <f>STOA!H10</f>
        <v>613.60000000000014</v>
      </c>
      <c r="AB10" s="117">
        <f>-STOA!N10</f>
        <v>0</v>
      </c>
      <c r="AC10">
        <f t="shared" si="0"/>
        <v>18.045368349764651</v>
      </c>
      <c r="AD10">
        <f t="shared" si="1"/>
        <v>2032.5646713962185</v>
      </c>
      <c r="AE10">
        <f>'IDT-1'!B10</f>
        <v>77.486999999999995</v>
      </c>
      <c r="AF10" s="26"/>
      <c r="AG10">
        <f t="shared" si="2"/>
        <v>2110.0516713962184</v>
      </c>
      <c r="AI10" s="75">
        <f>PXIL!H10</f>
        <v>0</v>
      </c>
      <c r="AJ10" s="75">
        <f>PXIL!N10</f>
        <v>0</v>
      </c>
      <c r="AK10" s="75">
        <f>RTM_IEX!H10</f>
        <v>33.78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9.2316681273736485</v>
      </c>
      <c r="F11">
        <f>GT_Spot!P11</f>
        <v>0</v>
      </c>
      <c r="G11">
        <f>PPCL_NG!P11</f>
        <v>17.54</v>
      </c>
      <c r="H11">
        <f>PPCL_Spot!P11</f>
        <v>25.282718571889454</v>
      </c>
      <c r="I11">
        <f>Bawana_NG!P11</f>
        <v>99.61999999999999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1038.5358247987199</v>
      </c>
      <c r="P11" s="77">
        <v>0</v>
      </c>
      <c r="Q11" s="77">
        <v>38.24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139.41999999999999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14.48</v>
      </c>
      <c r="Z11" s="75">
        <f>IEX!N11</f>
        <v>0</v>
      </c>
      <c r="AA11" s="117">
        <f>STOA!H11</f>
        <v>613.60000000000014</v>
      </c>
      <c r="AB11" s="117">
        <f>-STOA!N11</f>
        <v>0</v>
      </c>
      <c r="AC11">
        <f t="shared" si="0"/>
        <v>17.683249861182251</v>
      </c>
      <c r="AD11">
        <f t="shared" si="1"/>
        <v>1991.7769616368009</v>
      </c>
      <c r="AE11">
        <f>'IDT-1'!B11</f>
        <v>84.097999999999999</v>
      </c>
      <c r="AF11" s="26"/>
      <c r="AG11">
        <f t="shared" si="2"/>
        <v>2075.8749616368009</v>
      </c>
      <c r="AI11" s="75">
        <f>PXIL!H11</f>
        <v>0</v>
      </c>
      <c r="AJ11" s="75">
        <f>PXIL!N11</f>
        <v>0</v>
      </c>
      <c r="AK11" s="75">
        <f>RTM_IEX!H11</f>
        <v>13.51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11.705077781039037</v>
      </c>
      <c r="F12">
        <f>GT_Spot!P12</f>
        <v>0</v>
      </c>
      <c r="G12">
        <f>PPCL_NG!P12</f>
        <v>17.54</v>
      </c>
      <c r="H12">
        <f>PPCL_Spot!P12</f>
        <v>28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1037.9859730218602</v>
      </c>
      <c r="P12" s="77">
        <v>0</v>
      </c>
      <c r="Q12" s="77">
        <v>38.24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138.42000000000002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613.60000000000014</v>
      </c>
      <c r="AB12" s="117">
        <f>-STOA!N12</f>
        <v>0</v>
      </c>
      <c r="AC12">
        <f t="shared" si="0"/>
        <v>17.575514777331861</v>
      </c>
      <c r="AD12">
        <f t="shared" si="1"/>
        <v>1955.5355360255676</v>
      </c>
      <c r="AE12">
        <f>'IDT-1'!B12</f>
        <v>76</v>
      </c>
      <c r="AF12" s="26"/>
      <c r="AG12">
        <f t="shared" si="2"/>
        <v>2031.5355360255676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11.705077781039037</v>
      </c>
      <c r="F13">
        <f>GT_Spot!P13</f>
        <v>0</v>
      </c>
      <c r="G13">
        <f>PPCL_NG!P13</f>
        <v>17.54</v>
      </c>
      <c r="H13">
        <f>PPCL_Spot!P13</f>
        <v>28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1036.6445927569762</v>
      </c>
      <c r="P13" s="77">
        <v>0</v>
      </c>
      <c r="Q13" s="77">
        <v>38.24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129.47999999999999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613.60000000000014</v>
      </c>
      <c r="AB13" s="117">
        <f>-STOA!N13</f>
        <v>0</v>
      </c>
      <c r="AC13">
        <f t="shared" si="0"/>
        <v>18.044360664899184</v>
      </c>
      <c r="AD13">
        <f t="shared" si="1"/>
        <v>1881.7853098731161</v>
      </c>
      <c r="AE13">
        <f>'IDT-1'!B13</f>
        <v>87</v>
      </c>
      <c r="AF13" s="26"/>
      <c r="AG13">
        <f t="shared" si="2"/>
        <v>1968.7853098731161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-75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11.705077781039037</v>
      </c>
      <c r="F14">
        <f>GT_Spot!P14</f>
        <v>0</v>
      </c>
      <c r="G14">
        <f>PPCL_NG!P14</f>
        <v>17.54</v>
      </c>
      <c r="H14">
        <f>PPCL_Spot!P14</f>
        <v>28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1036.9964465073667</v>
      </c>
      <c r="P14" s="77">
        <v>0</v>
      </c>
      <c r="Q14" s="77">
        <v>38.24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129.13999999999999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613.60000000000014</v>
      </c>
      <c r="AB14" s="117">
        <f>-STOA!N14</f>
        <v>0</v>
      </c>
      <c r="AC14">
        <f t="shared" si="0"/>
        <v>17.85802429993652</v>
      </c>
      <c r="AD14">
        <f t="shared" si="1"/>
        <v>1902.9834999884695</v>
      </c>
      <c r="AE14">
        <f>'IDT-1'!B14</f>
        <v>61</v>
      </c>
      <c r="AF14" s="26"/>
      <c r="AG14">
        <f t="shared" si="2"/>
        <v>1963.9834999884695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-54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11.705077781039037</v>
      </c>
      <c r="F15">
        <f>GT_Spot!P15</f>
        <v>0</v>
      </c>
      <c r="G15">
        <f>PPCL_NG!P15</f>
        <v>17.54</v>
      </c>
      <c r="H15">
        <f>PPCL_Spot!P15</f>
        <v>28.00294767870302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1038.6057827279533</v>
      </c>
      <c r="P15" s="77">
        <v>0</v>
      </c>
      <c r="Q15" s="77">
        <v>38.24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128.6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514.03</v>
      </c>
      <c r="AB15" s="117">
        <f>-STOA!N15</f>
        <v>0</v>
      </c>
      <c r="AC15">
        <f t="shared" si="0"/>
        <v>16.627241169840257</v>
      </c>
      <c r="AD15">
        <f t="shared" si="1"/>
        <v>1846.7165670178549</v>
      </c>
      <c r="AE15">
        <f>'IDT-1'!B15</f>
        <v>113</v>
      </c>
      <c r="AF15" s="26"/>
      <c r="AG15">
        <f t="shared" si="2"/>
        <v>1959.7165670178549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-13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11.705077781039037</v>
      </c>
      <c r="F16">
        <f>GT_Spot!P16</f>
        <v>0</v>
      </c>
      <c r="G16">
        <f>PPCL_NG!P16</f>
        <v>17.54</v>
      </c>
      <c r="H16">
        <f>PPCL_Spot!P16</f>
        <v>28.00294767870302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1038.6055783089912</v>
      </c>
      <c r="P16" s="77">
        <v>0</v>
      </c>
      <c r="Q16" s="77">
        <v>38.24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128.22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514.03</v>
      </c>
      <c r="AB16" s="117">
        <f>-STOA!N16</f>
        <v>0</v>
      </c>
      <c r="AC16">
        <f t="shared" si="0"/>
        <v>16.73931102874193</v>
      </c>
      <c r="AD16">
        <f t="shared" si="1"/>
        <v>1833.2242927399914</v>
      </c>
      <c r="AE16">
        <f>'IDT-1'!B16</f>
        <v>86</v>
      </c>
      <c r="AF16" s="26"/>
      <c r="AG16">
        <f t="shared" si="2"/>
        <v>1919.2242927399914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-26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11.705077781039037</v>
      </c>
      <c r="F17">
        <f>GT_Spot!P17</f>
        <v>0</v>
      </c>
      <c r="G17">
        <f>PPCL_NG!P17</f>
        <v>17.54</v>
      </c>
      <c r="H17">
        <f>PPCL_Spot!P17</f>
        <v>28.00294767870302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1009.5800807794598</v>
      </c>
      <c r="P17" s="77">
        <v>0</v>
      </c>
      <c r="Q17" s="77">
        <v>38.24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131.4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514.03</v>
      </c>
      <c r="AB17" s="117">
        <f>-STOA!N17</f>
        <v>0</v>
      </c>
      <c r="AC17">
        <f t="shared" si="0"/>
        <v>16.281039334904978</v>
      </c>
      <c r="AD17">
        <f t="shared" si="1"/>
        <v>1833.837066904297</v>
      </c>
      <c r="AE17">
        <f>'IDT-1'!B17</f>
        <v>59</v>
      </c>
      <c r="AF17" s="26"/>
      <c r="AG17">
        <f t="shared" si="2"/>
        <v>1892.837066904297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12.075491634869387</v>
      </c>
      <c r="F18">
        <f>GT_Spot!P18</f>
        <v>0</v>
      </c>
      <c r="G18">
        <f>PPCL_NG!P18</f>
        <v>17.54</v>
      </c>
      <c r="H18">
        <f>PPCL_Spot!P18</f>
        <v>28.00294767870302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980.33438549671848</v>
      </c>
      <c r="P18" s="77">
        <v>0</v>
      </c>
      <c r="Q18" s="77">
        <v>38.24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131.4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514.03</v>
      </c>
      <c r="AB18" s="117">
        <f>-STOA!N18</f>
        <v>0</v>
      </c>
      <c r="AC18">
        <f t="shared" si="0"/>
        <v>16.205312858330561</v>
      </c>
      <c r="AD18">
        <f t="shared" si="1"/>
        <v>1825.3075119519604</v>
      </c>
      <c r="AE18">
        <f>'IDT-1'!B18</f>
        <v>35</v>
      </c>
      <c r="AF18" s="26"/>
      <c r="AG18">
        <f t="shared" si="2"/>
        <v>1860.3075119519604</v>
      </c>
      <c r="AI18" s="75">
        <f>PXIL!H18</f>
        <v>0</v>
      </c>
      <c r="AJ18" s="75">
        <f>PXIL!N18</f>
        <v>0</v>
      </c>
      <c r="AK18" s="75">
        <f>RTM_IEX!H18</f>
        <v>20.27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12.075491634869387</v>
      </c>
      <c r="F19">
        <f>GT_Spot!P19</f>
        <v>0</v>
      </c>
      <c r="G19">
        <f>PPCL_NG!P19</f>
        <v>17.54</v>
      </c>
      <c r="H19">
        <f>PPCL_Spot!P19</f>
        <v>28.00294767870302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982.13584938913152</v>
      </c>
      <c r="P19" s="77">
        <v>0</v>
      </c>
      <c r="Q19" s="77">
        <v>38.24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131.4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514.03</v>
      </c>
      <c r="AB19" s="117">
        <f>-STOA!N19</f>
        <v>0</v>
      </c>
      <c r="AC19">
        <f t="shared" si="0"/>
        <v>16.577829740583795</v>
      </c>
      <c r="AD19">
        <f t="shared" si="1"/>
        <v>1867.2664589621202</v>
      </c>
      <c r="AE19">
        <f>'IDT-1'!B19</f>
        <v>35</v>
      </c>
      <c r="AF19" s="26"/>
      <c r="AG19">
        <f t="shared" si="2"/>
        <v>1902.2664589621202</v>
      </c>
      <c r="AI19" s="75">
        <f>PXIL!H19</f>
        <v>0</v>
      </c>
      <c r="AJ19" s="75">
        <f>PXIL!N19</f>
        <v>0</v>
      </c>
      <c r="AK19" s="75">
        <f>RTM_IEX!H19</f>
        <v>60.8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12.075491634869387</v>
      </c>
      <c r="F20">
        <f>GT_Spot!P20</f>
        <v>0</v>
      </c>
      <c r="G20">
        <f>PPCL_NG!P20</f>
        <v>17.54</v>
      </c>
      <c r="H20">
        <f>PPCL_Spot!P20</f>
        <v>28.00294767870302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983.36593686449191</v>
      </c>
      <c r="P20" s="77">
        <v>0</v>
      </c>
      <c r="Q20" s="77">
        <v>38.24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131.25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514.03</v>
      </c>
      <c r="AB20" s="117">
        <f>-STOA!N20</f>
        <v>0</v>
      </c>
      <c r="AC20">
        <f t="shared" si="0"/>
        <v>16.358094510366968</v>
      </c>
      <c r="AD20">
        <f t="shared" si="1"/>
        <v>1842.5162816676973</v>
      </c>
      <c r="AE20">
        <f>'IDT-1'!B20</f>
        <v>46</v>
      </c>
      <c r="AF20" s="26"/>
      <c r="AG20">
        <f t="shared" si="2"/>
        <v>1888.5162816676973</v>
      </c>
      <c r="AI20" s="75">
        <f>PXIL!H20</f>
        <v>0</v>
      </c>
      <c r="AJ20" s="75">
        <f>PXIL!N20</f>
        <v>0</v>
      </c>
      <c r="AK20" s="75">
        <f>RTM_IEX!H20</f>
        <v>34.75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12.075491634869387</v>
      </c>
      <c r="F21">
        <f>GT_Spot!P21</f>
        <v>0</v>
      </c>
      <c r="G21">
        <f>PPCL_NG!P21</f>
        <v>17.54</v>
      </c>
      <c r="H21">
        <f>PPCL_Spot!P21</f>
        <v>28.00294767870302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1070.72024795535</v>
      </c>
      <c r="P21" s="77">
        <v>0</v>
      </c>
      <c r="Q21" s="77">
        <v>38.24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131.19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514.03</v>
      </c>
      <c r="AB21" s="117">
        <f>-STOA!N21</f>
        <v>0</v>
      </c>
      <c r="AC21">
        <f t="shared" si="0"/>
        <v>16.935900105755056</v>
      </c>
      <c r="AD21">
        <f t="shared" si="1"/>
        <v>1881.4827871631674</v>
      </c>
      <c r="AE21">
        <f>'IDT-1'!B21</f>
        <v>17</v>
      </c>
      <c r="AF21" s="26"/>
      <c r="AG21">
        <f t="shared" si="2"/>
        <v>1898.4827871631674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-13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12.075491634869387</v>
      </c>
      <c r="F22">
        <f>GT_Spot!P22</f>
        <v>0</v>
      </c>
      <c r="G22">
        <f>PPCL_NG!P22</f>
        <v>17.54</v>
      </c>
      <c r="H22">
        <f>PPCL_Spot!P22</f>
        <v>28.00294767870302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1075.7431302073501</v>
      </c>
      <c r="P22" s="77">
        <v>0</v>
      </c>
      <c r="Q22" s="77">
        <v>38.24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131.25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514.03</v>
      </c>
      <c r="AB22" s="117">
        <f>-STOA!N22</f>
        <v>0</v>
      </c>
      <c r="AC22">
        <f t="shared" si="0"/>
        <v>17.025020107183636</v>
      </c>
      <c r="AD22">
        <f t="shared" si="1"/>
        <v>1881.4765494137389</v>
      </c>
      <c r="AE22">
        <f>'IDT-1'!B22</f>
        <v>0</v>
      </c>
      <c r="AF22" s="26"/>
      <c r="AG22">
        <f t="shared" si="2"/>
        <v>1881.4765494137389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12.075491634869387</v>
      </c>
      <c r="F23">
        <f>GT_Spot!P23</f>
        <v>0</v>
      </c>
      <c r="G23">
        <f>PPCL_NG!P23</f>
        <v>17.54</v>
      </c>
      <c r="H23">
        <f>PPCL_Spot!P23</f>
        <v>28.00294767870302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1085.47402037295</v>
      </c>
      <c r="P23" s="77">
        <v>0</v>
      </c>
      <c r="Q23" s="77">
        <v>38.24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131.4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514.03</v>
      </c>
      <c r="AB23" s="117">
        <f>-STOA!N23</f>
        <v>0</v>
      </c>
      <c r="AC23">
        <f t="shared" si="0"/>
        <v>18.496959834103382</v>
      </c>
      <c r="AD23">
        <f t="shared" si="1"/>
        <v>1733.8854998524191</v>
      </c>
      <c r="AE23">
        <f>'IDT-1'!B23</f>
        <v>0</v>
      </c>
      <c r="AF23" s="26"/>
      <c r="AG23">
        <f t="shared" si="2"/>
        <v>1733.8854998524191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-174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12.075491634869387</v>
      </c>
      <c r="F24">
        <f>GT_Spot!P24</f>
        <v>0</v>
      </c>
      <c r="G24">
        <f>PPCL_NG!P24</f>
        <v>17.54</v>
      </c>
      <c r="H24">
        <f>PPCL_Spot!P24</f>
        <v>28.00294767870302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1086.5713468865863</v>
      </c>
      <c r="P24" s="77">
        <v>0</v>
      </c>
      <c r="Q24" s="77">
        <v>38.24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131.30000000000001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514.03</v>
      </c>
      <c r="AB24" s="117">
        <f>-STOA!N24</f>
        <v>0</v>
      </c>
      <c r="AC24">
        <f t="shared" si="0"/>
        <v>18.479101924856799</v>
      </c>
      <c r="AD24">
        <f t="shared" si="1"/>
        <v>1737.9006842753017</v>
      </c>
      <c r="AE24">
        <f>'IDT-1'!B24</f>
        <v>0</v>
      </c>
      <c r="AF24" s="26"/>
      <c r="AG24">
        <f t="shared" si="2"/>
        <v>1737.9006842753017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-171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12.075491634869387</v>
      </c>
      <c r="F25">
        <f>GT_Spot!P25</f>
        <v>0</v>
      </c>
      <c r="G25">
        <f>PPCL_NG!P25</f>
        <v>17.54</v>
      </c>
      <c r="H25">
        <f>PPCL_Spot!P25</f>
        <v>28.00294767870302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1085.1668812176747</v>
      </c>
      <c r="P25" s="77">
        <v>0</v>
      </c>
      <c r="Q25" s="77">
        <v>38.24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130.88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514.03</v>
      </c>
      <c r="AB25" s="117">
        <f>-STOA!N25</f>
        <v>0</v>
      </c>
      <c r="AC25">
        <f t="shared" si="0"/>
        <v>18.427534116881592</v>
      </c>
      <c r="AD25">
        <f t="shared" si="1"/>
        <v>1740.1277864143653</v>
      </c>
      <c r="AE25">
        <f>'IDT-1'!B25</f>
        <v>0</v>
      </c>
      <c r="AF25" s="26"/>
      <c r="AG25">
        <f t="shared" si="2"/>
        <v>1740.1277864143653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-167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12.075491634869387</v>
      </c>
      <c r="F26">
        <f>GT_Spot!P26</f>
        <v>0</v>
      </c>
      <c r="G26">
        <f>PPCL_NG!P26</f>
        <v>17.54</v>
      </c>
      <c r="H26">
        <f>PPCL_Spot!P26</f>
        <v>28.00294767870302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1085.7064700400747</v>
      </c>
      <c r="P26" s="77">
        <v>0</v>
      </c>
      <c r="Q26" s="77">
        <v>38.24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130.94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514.03</v>
      </c>
      <c r="AB26" s="117">
        <f>-STOA!N26</f>
        <v>0</v>
      </c>
      <c r="AC26">
        <f t="shared" si="0"/>
        <v>18.74354496179555</v>
      </c>
      <c r="AD26">
        <f t="shared" si="1"/>
        <v>1705.4113643918515</v>
      </c>
      <c r="AE26">
        <f>'IDT-1'!B26</f>
        <v>0</v>
      </c>
      <c r="AF26" s="26"/>
      <c r="AG26">
        <f t="shared" si="2"/>
        <v>1705.4113643918515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-202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12.075491634869387</v>
      </c>
      <c r="F27">
        <f>GT_Spot!P27</f>
        <v>0</v>
      </c>
      <c r="G27">
        <f>PPCL_NG!P27</f>
        <v>17.54</v>
      </c>
      <c r="H27">
        <f>PPCL_Spot!P27</f>
        <v>28.00294767870302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955.36975937889122</v>
      </c>
      <c r="P27" s="77">
        <v>0</v>
      </c>
      <c r="Q27" s="77">
        <v>38.24</v>
      </c>
      <c r="R27" s="80">
        <v>6.9160614684120665</v>
      </c>
      <c r="S27" s="80">
        <v>0</v>
      </c>
      <c r="T27" s="78">
        <f>SUMPRODUCT(LTA!F27:AJ27,LTA!F$101:AJ$101,LTA!F$103:AJ$103)</f>
        <v>0.6399999999999999</v>
      </c>
      <c r="U27" s="78">
        <f>SUMPRODUCT(LTA!F27:AJ27,LTA!F$102:AJ$102,LTA!F$103:AJ$103)</f>
        <v>133.94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405.65000000000003</v>
      </c>
      <c r="AB27" s="117">
        <f>-STOA!N27</f>
        <v>0</v>
      </c>
      <c r="AC27">
        <f t="shared" si="0"/>
        <v>14.99561825454888</v>
      </c>
      <c r="AD27">
        <f t="shared" si="1"/>
        <v>1676.9986419063271</v>
      </c>
      <c r="AE27">
        <f>'IDT-1'!B27</f>
        <v>0</v>
      </c>
      <c r="AF27" s="26"/>
      <c r="AG27">
        <f t="shared" si="2"/>
        <v>1676.9986419063271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-6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12.604961505560309</v>
      </c>
      <c r="F28">
        <f>GT_Spot!P28</f>
        <v>0</v>
      </c>
      <c r="G28">
        <f>PPCL_NG!P28</f>
        <v>17.54</v>
      </c>
      <c r="H28">
        <f>PPCL_Spot!P28</f>
        <v>28.00294767870302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886.76408914268507</v>
      </c>
      <c r="P28" s="77">
        <v>0</v>
      </c>
      <c r="Q28" s="77">
        <v>38.24</v>
      </c>
      <c r="R28" s="80">
        <v>13.66</v>
      </c>
      <c r="S28" s="80">
        <v>0</v>
      </c>
      <c r="T28" s="78">
        <f>SUMPRODUCT(LTA!F28:AJ28,LTA!F$101:AJ$101,LTA!F$103:AJ$103)</f>
        <v>5.28</v>
      </c>
      <c r="U28" s="78">
        <f>SUMPRODUCT(LTA!F28:AJ28,LTA!F$102:AJ$102,LTA!F$103:AJ$103)</f>
        <v>134.19999999999999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407.05</v>
      </c>
      <c r="AB28" s="117">
        <f>-STOA!N28</f>
        <v>0</v>
      </c>
      <c r="AC28">
        <f t="shared" si="0"/>
        <v>14.942153585277145</v>
      </c>
      <c r="AD28">
        <f t="shared" si="1"/>
        <v>1683.0298447416712</v>
      </c>
      <c r="AE28">
        <f>'IDT-1'!B28</f>
        <v>0</v>
      </c>
      <c r="AF28" s="26"/>
      <c r="AG28">
        <f t="shared" si="2"/>
        <v>1683.0298447416712</v>
      </c>
      <c r="AI28" s="75">
        <f>PXIL!H28</f>
        <v>0</v>
      </c>
      <c r="AJ28" s="75">
        <f>PXIL!N28</f>
        <v>0</v>
      </c>
      <c r="AK28" s="75">
        <f>RTM_IEX!H28</f>
        <v>55.01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12.604961505560309</v>
      </c>
      <c r="F29">
        <f>GT_Spot!P29</f>
        <v>0</v>
      </c>
      <c r="G29">
        <f>PPCL_NG!P29</f>
        <v>17.54</v>
      </c>
      <c r="H29">
        <f>PPCL_Spot!P29</f>
        <v>28.00294767870302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886.69545159231689</v>
      </c>
      <c r="P29" s="77">
        <v>0</v>
      </c>
      <c r="Q29" s="77">
        <v>38.24</v>
      </c>
      <c r="R29" s="80">
        <v>22.07</v>
      </c>
      <c r="S29" s="80">
        <v>0</v>
      </c>
      <c r="T29" s="78">
        <f>SUMPRODUCT(LTA!F29:AJ29,LTA!F$101:AJ$101,LTA!F$103:AJ$103)</f>
        <v>12.99</v>
      </c>
      <c r="U29" s="78">
        <f>SUMPRODUCT(LTA!F29:AJ29,LTA!F$102:AJ$102,LTA!F$103:AJ$103)</f>
        <v>133.94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407.75000000000006</v>
      </c>
      <c r="AB29" s="117">
        <f>-STOA!N29</f>
        <v>0</v>
      </c>
      <c r="AC29">
        <f t="shared" si="0"/>
        <v>14.736361487666837</v>
      </c>
      <c r="AD29">
        <f t="shared" si="1"/>
        <v>1629.7169992889135</v>
      </c>
      <c r="AE29">
        <f>'IDT-1'!B29</f>
        <v>0</v>
      </c>
      <c r="AF29" s="26"/>
      <c r="AG29">
        <f t="shared" si="2"/>
        <v>1629.7169992889135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-15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12.604961505560309</v>
      </c>
      <c r="F30">
        <f>GT_Spot!P30</f>
        <v>0</v>
      </c>
      <c r="G30">
        <f>PPCL_NG!P30</f>
        <v>17.54</v>
      </c>
      <c r="H30">
        <f>PPCL_Spot!P30</f>
        <v>28.00294767870302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883.90931893560492</v>
      </c>
      <c r="P30" s="77">
        <v>0</v>
      </c>
      <c r="Q30" s="77">
        <v>38.24</v>
      </c>
      <c r="R30" s="80">
        <v>28.84</v>
      </c>
      <c r="S30" s="80">
        <v>0</v>
      </c>
      <c r="T30" s="78">
        <f>SUMPRODUCT(LTA!F30:AJ30,LTA!F$101:AJ$101,LTA!F$103:AJ$103)</f>
        <v>21.75</v>
      </c>
      <c r="U30" s="78">
        <f>SUMPRODUCT(LTA!F30:AJ30,LTA!F$102:AJ$102,LTA!F$103:AJ$103)</f>
        <v>134.35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408.45000000000005</v>
      </c>
      <c r="AB30" s="117">
        <f>-STOA!N30</f>
        <v>0</v>
      </c>
      <c r="AC30">
        <f t="shared" si="0"/>
        <v>14.725103607454841</v>
      </c>
      <c r="AD30">
        <f t="shared" si="1"/>
        <v>1658.5821245124132</v>
      </c>
      <c r="AE30">
        <f>'IDT-1'!B30</f>
        <v>0</v>
      </c>
      <c r="AF30" s="26"/>
      <c r="AG30">
        <f t="shared" si="2"/>
        <v>1658.5821245124132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12.604961505560309</v>
      </c>
      <c r="F31">
        <f>GT_Spot!P31</f>
        <v>0</v>
      </c>
      <c r="G31">
        <f>PPCL_NG!P31</f>
        <v>17.54</v>
      </c>
      <c r="H31">
        <f>PPCL_Spot!P31</f>
        <v>28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890.41279457894962</v>
      </c>
      <c r="P31" s="77">
        <v>0</v>
      </c>
      <c r="Q31" s="77">
        <v>38.24</v>
      </c>
      <c r="R31" s="80">
        <v>35.345274695896272</v>
      </c>
      <c r="S31" s="80">
        <v>0</v>
      </c>
      <c r="T31" s="78">
        <f>SUMPRODUCT(LTA!F31:AJ31,LTA!F$101:AJ$101,LTA!F$103:AJ$103)</f>
        <v>33.659999999999997</v>
      </c>
      <c r="U31" s="78">
        <f>SUMPRODUCT(LTA!F31:AJ31,LTA!F$102:AJ$102,LTA!F$103:AJ$103)</f>
        <v>139.01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409.85</v>
      </c>
      <c r="AB31" s="117">
        <f>-STOA!N31</f>
        <v>0</v>
      </c>
      <c r="AC31">
        <f t="shared" si="0"/>
        <v>15.485987684588318</v>
      </c>
      <c r="AD31">
        <f t="shared" si="1"/>
        <v>1633.7970430958178</v>
      </c>
      <c r="AE31">
        <f>'IDT-1'!B31</f>
        <v>0</v>
      </c>
      <c r="AF31" s="26"/>
      <c r="AG31">
        <f t="shared" si="2"/>
        <v>1583.7970430958178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-55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12.604961505560309</v>
      </c>
      <c r="F32">
        <f>GT_Spot!P32</f>
        <v>0</v>
      </c>
      <c r="G32">
        <f>PPCL_NG!P32</f>
        <v>17.54</v>
      </c>
      <c r="H32">
        <f>PPCL_Spot!P32</f>
        <v>28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855.0983047976282</v>
      </c>
      <c r="P32" s="77">
        <v>0</v>
      </c>
      <c r="Q32" s="77">
        <v>38.24</v>
      </c>
      <c r="R32" s="80">
        <v>38.499999999999993</v>
      </c>
      <c r="S32" s="80">
        <v>0</v>
      </c>
      <c r="T32" s="78">
        <f>SUMPRODUCT(LTA!F32:AJ32,LTA!F$101:AJ$101,LTA!F$103:AJ$103)</f>
        <v>48.239999999999995</v>
      </c>
      <c r="U32" s="78">
        <f>SUMPRODUCT(LTA!F32:AJ32,LTA!F$102:AJ$102,LTA!F$103:AJ$103)</f>
        <v>139.09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411.25000000000006</v>
      </c>
      <c r="AB32" s="117">
        <f>-STOA!N32</f>
        <v>0</v>
      </c>
      <c r="AC32">
        <f t="shared" si="0"/>
        <v>15.264406609489045</v>
      </c>
      <c r="AD32">
        <f t="shared" si="1"/>
        <v>1626.9188596936995</v>
      </c>
      <c r="AE32">
        <f>'IDT-1'!B32</f>
        <v>0</v>
      </c>
      <c r="AF32" s="26"/>
      <c r="AG32">
        <f t="shared" si="2"/>
        <v>1576.9188596936995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-46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12.604961505560309</v>
      </c>
      <c r="F33">
        <f>GT_Spot!P33</f>
        <v>0</v>
      </c>
      <c r="G33">
        <f>PPCL_NG!P33</f>
        <v>17.54</v>
      </c>
      <c r="H33">
        <f>PPCL_Spot!P33</f>
        <v>28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855.15836647475828</v>
      </c>
      <c r="P33" s="77">
        <v>0</v>
      </c>
      <c r="Q33" s="77">
        <v>38.24</v>
      </c>
      <c r="R33" s="80">
        <v>38.499999999999993</v>
      </c>
      <c r="S33" s="80">
        <v>0</v>
      </c>
      <c r="T33" s="78">
        <f>SUMPRODUCT(LTA!F33:AJ33,LTA!F$101:AJ$101,LTA!F$103:AJ$103)</f>
        <v>66.180000000000007</v>
      </c>
      <c r="U33" s="78">
        <f>SUMPRODUCT(LTA!F33:AJ33,LTA!F$102:AJ$102,LTA!F$103:AJ$103)</f>
        <v>139.43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412.90000000000003</v>
      </c>
      <c r="AB33" s="117">
        <f>-STOA!N33</f>
        <v>0</v>
      </c>
      <c r="AC33">
        <f t="shared" si="0"/>
        <v>15.484709789858769</v>
      </c>
      <c r="AD33">
        <f t="shared" si="1"/>
        <v>1641.6886181904601</v>
      </c>
      <c r="AE33">
        <f>'IDT-1'!B33</f>
        <v>0</v>
      </c>
      <c r="AF33" s="26"/>
      <c r="AG33">
        <f t="shared" si="2"/>
        <v>1591.6886181904601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-51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12.991616766467066</v>
      </c>
      <c r="F34">
        <f>GT_Spot!P34</f>
        <v>0</v>
      </c>
      <c r="G34">
        <f>PPCL_NG!P34</f>
        <v>17.54</v>
      </c>
      <c r="H34">
        <f>PPCL_Spot!P34</f>
        <v>28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832.08369166514547</v>
      </c>
      <c r="P34" s="77">
        <v>0</v>
      </c>
      <c r="Q34" s="77">
        <v>38.24</v>
      </c>
      <c r="R34" s="80">
        <v>38.499999999999993</v>
      </c>
      <c r="S34" s="80">
        <v>0</v>
      </c>
      <c r="T34" s="78">
        <f>SUMPRODUCT(LTA!F34:AJ34,LTA!F$101:AJ$101,LTA!F$103:AJ$103)</f>
        <v>84.059999999999988</v>
      </c>
      <c r="U34" s="78">
        <f>SUMPRODUCT(LTA!F34:AJ34,LTA!F$102:AJ$102,LTA!F$103:AJ$103)</f>
        <v>139.55000000000001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414.17</v>
      </c>
      <c r="AB34" s="117">
        <f>-STOA!N34</f>
        <v>0</v>
      </c>
      <c r="AC34">
        <f t="shared" si="0"/>
        <v>15.756487553584794</v>
      </c>
      <c r="AD34">
        <f t="shared" si="1"/>
        <v>1603.9988208780278</v>
      </c>
      <c r="AE34">
        <f>'IDT-1'!B34</f>
        <v>0</v>
      </c>
      <c r="AF34" s="26"/>
      <c r="AG34">
        <f t="shared" si="2"/>
        <v>1553.9988208780278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-85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12.991616766467066</v>
      </c>
      <c r="F35">
        <f>GT_Spot!P35</f>
        <v>0</v>
      </c>
      <c r="G35">
        <f>PPCL_NG!P35</f>
        <v>17.54</v>
      </c>
      <c r="H35">
        <f>PPCL_Spot!P35</f>
        <v>28</v>
      </c>
      <c r="I35">
        <f>Bawana_NG!P35</f>
        <v>76.36999999999999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820.48050942369855</v>
      </c>
      <c r="P35" s="77">
        <v>0</v>
      </c>
      <c r="Q35" s="77">
        <v>38.239999999999995</v>
      </c>
      <c r="R35" s="80">
        <v>39</v>
      </c>
      <c r="S35" s="80">
        <v>0</v>
      </c>
      <c r="T35" s="78">
        <f>SUMPRODUCT(LTA!F35:AJ35,LTA!F$101:AJ$101,LTA!F$103:AJ$103)</f>
        <v>109.19999999999999</v>
      </c>
      <c r="U35" s="78">
        <f>SUMPRODUCT(LTA!F35:AJ35,LTA!F$102:AJ$102,LTA!F$103:AJ$103)</f>
        <v>139.23000000000002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416.4</v>
      </c>
      <c r="AB35" s="117">
        <f>-STOA!N35</f>
        <v>0</v>
      </c>
      <c r="AC35">
        <f t="shared" si="0"/>
        <v>15.852025845259574</v>
      </c>
      <c r="AD35">
        <f t="shared" si="1"/>
        <v>1578.600100344906</v>
      </c>
      <c r="AE35">
        <f>'IDT-1'!B35</f>
        <v>0</v>
      </c>
      <c r="AF35" s="26"/>
      <c r="AG35">
        <f t="shared" si="2"/>
        <v>1528.600100344906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-103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12.991616766467066</v>
      </c>
      <c r="F36">
        <f>GT_Spot!P36</f>
        <v>0</v>
      </c>
      <c r="G36">
        <f>PPCL_NG!P36</f>
        <v>17.54</v>
      </c>
      <c r="H36">
        <f>PPCL_Spot!P36</f>
        <v>28</v>
      </c>
      <c r="I36">
        <f>Bawana_NG!P36</f>
        <v>76.36999999999999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819.9623699139263</v>
      </c>
      <c r="P36" s="77">
        <v>0</v>
      </c>
      <c r="Q36" s="77">
        <v>38.239999999999995</v>
      </c>
      <c r="R36" s="80">
        <v>39</v>
      </c>
      <c r="S36" s="80">
        <v>0</v>
      </c>
      <c r="T36" s="78">
        <f>SUMPRODUCT(LTA!F36:AJ36,LTA!F$101:AJ$101,LTA!F$103:AJ$103)</f>
        <v>133.5</v>
      </c>
      <c r="U36" s="78">
        <f>SUMPRODUCT(LTA!F36:AJ36,LTA!F$102:AJ$102,LTA!F$103:AJ$103)</f>
        <v>139.38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418.37999999999994</v>
      </c>
      <c r="AB36" s="117">
        <f>-STOA!N36</f>
        <v>0</v>
      </c>
      <c r="AC36">
        <f t="shared" si="0"/>
        <v>15.831462646952108</v>
      </c>
      <c r="AD36">
        <f t="shared" si="1"/>
        <v>1632.532524033441</v>
      </c>
      <c r="AE36">
        <f>'IDT-1'!B36</f>
        <v>0</v>
      </c>
      <c r="AF36" s="26"/>
      <c r="AG36">
        <f t="shared" si="2"/>
        <v>1582.532524033441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-75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12.445905488699735</v>
      </c>
      <c r="F37">
        <f>GT_Spot!P37</f>
        <v>0</v>
      </c>
      <c r="G37">
        <f>PPCL_NG!P37</f>
        <v>17.54</v>
      </c>
      <c r="H37">
        <f>PPCL_Spot!P37</f>
        <v>28</v>
      </c>
      <c r="I37">
        <f>Bawana_NG!P37</f>
        <v>76.36999999999999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831.32273079310494</v>
      </c>
      <c r="P37" s="77">
        <v>0</v>
      </c>
      <c r="Q37" s="77">
        <v>38.239999999999995</v>
      </c>
      <c r="R37" s="80">
        <v>39</v>
      </c>
      <c r="S37" s="80">
        <v>0</v>
      </c>
      <c r="T37" s="78">
        <f>SUMPRODUCT(LTA!F37:AJ37,LTA!F$101:AJ$101,LTA!F$103:AJ$103)</f>
        <v>155.79999999999998</v>
      </c>
      <c r="U37" s="78">
        <f>SUMPRODUCT(LTA!F37:AJ37,LTA!F$102:AJ$102,LTA!F$103:AJ$103)</f>
        <v>138.9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420.71</v>
      </c>
      <c r="AB37" s="117">
        <f>-STOA!N37</f>
        <v>0</v>
      </c>
      <c r="AC37">
        <f t="shared" si="0"/>
        <v>15.535438891935248</v>
      </c>
      <c r="AD37">
        <f t="shared" si="1"/>
        <v>1735.7931973898694</v>
      </c>
      <c r="AE37">
        <f>'IDT-1'!B37</f>
        <v>0</v>
      </c>
      <c r="AF37" s="26"/>
      <c r="AG37">
        <f t="shared" si="2"/>
        <v>1685.7931973898694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-7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12.816319342530084</v>
      </c>
      <c r="F38">
        <f>GT_Spot!P38</f>
        <v>0</v>
      </c>
      <c r="G38">
        <f>PPCL_NG!P38</f>
        <v>17.54</v>
      </c>
      <c r="H38">
        <f>PPCL_Spot!P38</f>
        <v>28</v>
      </c>
      <c r="I38">
        <f>Bawana_NG!P38</f>
        <v>76.36999999999999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829.72457055680434</v>
      </c>
      <c r="P38" s="77">
        <v>0</v>
      </c>
      <c r="Q38" s="77">
        <v>38.239999999999995</v>
      </c>
      <c r="R38" s="80">
        <v>39</v>
      </c>
      <c r="S38" s="80">
        <v>0</v>
      </c>
      <c r="T38" s="78">
        <f>SUMPRODUCT(LTA!F38:AJ38,LTA!F$101:AJ$101,LTA!F$103:AJ$103)</f>
        <v>178.32</v>
      </c>
      <c r="U38" s="78">
        <f>SUMPRODUCT(LTA!F38:AJ38,LTA!F$102:AJ$102,LTA!F$103:AJ$103)</f>
        <v>137.91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422.89</v>
      </c>
      <c r="AB38" s="117">
        <f>-STOA!N38</f>
        <v>0</v>
      </c>
      <c r="AC38">
        <f t="shared" si="0"/>
        <v>15.813185871469271</v>
      </c>
      <c r="AD38">
        <f t="shared" si="1"/>
        <v>1748.9977040278654</v>
      </c>
      <c r="AE38">
        <f>'IDT-1'!B38</f>
        <v>0</v>
      </c>
      <c r="AF38" s="26"/>
      <c r="AG38">
        <f t="shared" si="2"/>
        <v>1698.9977040278654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12.705195186380978</v>
      </c>
      <c r="F39">
        <f>GT_Spot!P39</f>
        <v>0</v>
      </c>
      <c r="G39">
        <f>PPCL_NG!P39</f>
        <v>17.54</v>
      </c>
      <c r="H39">
        <f>PPCL_Spot!P39</f>
        <v>28</v>
      </c>
      <c r="I39">
        <f>Bawana_NG!P39</f>
        <v>76.36999999999999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831.47126796256634</v>
      </c>
      <c r="P39" s="77">
        <v>0</v>
      </c>
      <c r="Q39" s="77">
        <v>38.239999999999995</v>
      </c>
      <c r="R39" s="80">
        <v>39</v>
      </c>
      <c r="S39" s="80">
        <v>0</v>
      </c>
      <c r="T39" s="78">
        <f>SUMPRODUCT(LTA!F39:AJ39,LTA!F$101:AJ$101,LTA!F$103:AJ$103)</f>
        <v>198.11</v>
      </c>
      <c r="U39" s="78">
        <f>SUMPRODUCT(LTA!F39:AJ39,LTA!F$102:AJ$102,LTA!F$103:AJ$103)</f>
        <v>142.07999999999998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425.03999999999996</v>
      </c>
      <c r="AB39" s="117">
        <f>-STOA!N39</f>
        <v>0</v>
      </c>
      <c r="AC39">
        <f t="shared" si="0"/>
        <v>16.696572097663925</v>
      </c>
      <c r="AD39">
        <f t="shared" si="1"/>
        <v>1703.8598910512835</v>
      </c>
      <c r="AE39">
        <f>'IDT-1'!B39</f>
        <v>0</v>
      </c>
      <c r="AF39" s="26"/>
      <c r="AG39">
        <f t="shared" si="2"/>
        <v>1653.8598910512835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-88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12.705195186380978</v>
      </c>
      <c r="F40">
        <f>GT_Spot!P40</f>
        <v>0</v>
      </c>
      <c r="G40">
        <f>PPCL_NG!P40</f>
        <v>17.54</v>
      </c>
      <c r="H40">
        <f>PPCL_Spot!P40</f>
        <v>28</v>
      </c>
      <c r="I40">
        <f>Bawana_NG!P40</f>
        <v>76.36999999999999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825.85783834873178</v>
      </c>
      <c r="P40" s="77">
        <v>0</v>
      </c>
      <c r="Q40" s="77">
        <v>38.239999999999995</v>
      </c>
      <c r="R40" s="80">
        <v>39</v>
      </c>
      <c r="S40" s="80">
        <v>0</v>
      </c>
      <c r="T40" s="78">
        <f>SUMPRODUCT(LTA!F40:AJ40,LTA!F$101:AJ$101,LTA!F$103:AJ$103)</f>
        <v>227.39</v>
      </c>
      <c r="U40" s="78">
        <f>SUMPRODUCT(LTA!F40:AJ40,LTA!F$102:AJ$102,LTA!F$103:AJ$103)</f>
        <v>141.93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427.02</v>
      </c>
      <c r="AB40" s="117">
        <f>-STOA!N40</f>
        <v>0</v>
      </c>
      <c r="AC40">
        <f t="shared" si="0"/>
        <v>16.432644903341441</v>
      </c>
      <c r="AD40">
        <f t="shared" si="1"/>
        <v>1784.6203886317714</v>
      </c>
      <c r="AE40">
        <f>'IDT-1'!B40</f>
        <v>0</v>
      </c>
      <c r="AF40" s="26"/>
      <c r="AG40">
        <f t="shared" si="2"/>
        <v>1734.6203886317714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-33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12.705195186380978</v>
      </c>
      <c r="F41">
        <f>GT_Spot!P41</f>
        <v>0</v>
      </c>
      <c r="G41">
        <f>PPCL_NG!P41</f>
        <v>17.54</v>
      </c>
      <c r="H41">
        <f>PPCL_Spot!P41</f>
        <v>28</v>
      </c>
      <c r="I41">
        <f>Bawana_NG!P41</f>
        <v>76.36999999999999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825.20067206078227</v>
      </c>
      <c r="P41" s="77">
        <v>0</v>
      </c>
      <c r="Q41" s="77">
        <v>38.239999999999995</v>
      </c>
      <c r="R41" s="80">
        <v>39</v>
      </c>
      <c r="S41" s="80">
        <v>0</v>
      </c>
      <c r="T41" s="78">
        <f>SUMPRODUCT(LTA!F41:AJ41,LTA!F$101:AJ$101,LTA!F$103:AJ$103)</f>
        <v>246.66000000000003</v>
      </c>
      <c r="U41" s="78">
        <f>SUMPRODUCT(LTA!F41:AJ41,LTA!F$102:AJ$102,LTA!F$103:AJ$103)</f>
        <v>148.09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428.90999999999997</v>
      </c>
      <c r="AB41" s="117">
        <f>-STOA!N41</f>
        <v>0</v>
      </c>
      <c r="AC41">
        <f t="shared" si="0"/>
        <v>16.374299631775038</v>
      </c>
      <c r="AD41">
        <f t="shared" si="1"/>
        <v>1844.3415676153882</v>
      </c>
      <c r="AE41">
        <f>'IDT-1'!B41</f>
        <v>0</v>
      </c>
      <c r="AF41" s="26"/>
      <c r="AG41">
        <f t="shared" si="2"/>
        <v>1794.3415676153882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12.705195186380978</v>
      </c>
      <c r="F42">
        <f>GT_Spot!P42</f>
        <v>0</v>
      </c>
      <c r="G42">
        <f>PPCL_NG!P42</f>
        <v>17.54</v>
      </c>
      <c r="H42">
        <f>PPCL_Spot!P42</f>
        <v>28</v>
      </c>
      <c r="I42">
        <f>Bawana_NG!P42</f>
        <v>76.36999999999999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836.64662972107476</v>
      </c>
      <c r="P42" s="77">
        <v>0</v>
      </c>
      <c r="Q42" s="77">
        <v>38.239999999999995</v>
      </c>
      <c r="R42" s="80">
        <v>39</v>
      </c>
      <c r="S42" s="80">
        <v>0</v>
      </c>
      <c r="T42" s="78">
        <f>SUMPRODUCT(LTA!F42:AJ42,LTA!F$101:AJ$101,LTA!F$103:AJ$103)</f>
        <v>264.85000000000002</v>
      </c>
      <c r="U42" s="78">
        <f>SUMPRODUCT(LTA!F42:AJ42,LTA!F$102:AJ$102,LTA!F$103:AJ$103)</f>
        <v>147.85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430.85999999999996</v>
      </c>
      <c r="AB42" s="117">
        <f>-STOA!N42</f>
        <v>0</v>
      </c>
      <c r="AC42">
        <f t="shared" si="0"/>
        <v>16.65014405918561</v>
      </c>
      <c r="AD42">
        <f t="shared" si="1"/>
        <v>1875.4116808482702</v>
      </c>
      <c r="AE42">
        <f>'IDT-1'!B42</f>
        <v>0</v>
      </c>
      <c r="AF42" s="26"/>
      <c r="AG42">
        <f t="shared" si="2"/>
        <v>1825.4116808482702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12.307769044740024</v>
      </c>
      <c r="F43">
        <f>GT_Spot!P43</f>
        <v>0</v>
      </c>
      <c r="G43">
        <f>PPCL_NG!P43</f>
        <v>17.54</v>
      </c>
      <c r="H43">
        <f>PPCL_Spot!P43</f>
        <v>28</v>
      </c>
      <c r="I43">
        <f>Bawana_NG!P43</f>
        <v>76.36999999999999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848.46892899002808</v>
      </c>
      <c r="P43" s="77">
        <v>0</v>
      </c>
      <c r="Q43" s="77">
        <v>38.239999999999995</v>
      </c>
      <c r="R43" s="80">
        <v>39</v>
      </c>
      <c r="S43" s="80">
        <v>0</v>
      </c>
      <c r="T43" s="78">
        <f>SUMPRODUCT(LTA!F43:AJ43,LTA!F$101:AJ$101,LTA!F$103:AJ$103)</f>
        <v>281.5</v>
      </c>
      <c r="U43" s="78">
        <f>SUMPRODUCT(LTA!F43:AJ43,LTA!F$102:AJ$102,LTA!F$103:AJ$103)</f>
        <v>147.16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432.2</v>
      </c>
      <c r="AB43" s="117">
        <f>-STOA!N43</f>
        <v>0</v>
      </c>
      <c r="AC43">
        <f t="shared" si="0"/>
        <v>16.959742958848015</v>
      </c>
      <c r="AD43">
        <f t="shared" si="1"/>
        <v>1897.4269550759202</v>
      </c>
      <c r="AE43">
        <f>'IDT-1'!B43</f>
        <v>0</v>
      </c>
      <c r="AF43" s="26"/>
      <c r="AG43">
        <f t="shared" si="2"/>
        <v>1847.4269550759202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-6.4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12.307769044740024</v>
      </c>
      <c r="F44">
        <f>GT_Spot!P44</f>
        <v>0</v>
      </c>
      <c r="G44">
        <f>PPCL_NG!P44</f>
        <v>17.54</v>
      </c>
      <c r="H44">
        <f>PPCL_Spot!P44</f>
        <v>28</v>
      </c>
      <c r="I44">
        <f>Bawana_NG!P44</f>
        <v>76.36999999999999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871.86739906752257</v>
      </c>
      <c r="P44" s="77">
        <v>0</v>
      </c>
      <c r="Q44" s="77">
        <v>38.239999999999995</v>
      </c>
      <c r="R44" s="80">
        <v>39</v>
      </c>
      <c r="S44" s="80">
        <v>0</v>
      </c>
      <c r="T44" s="78">
        <f>SUMPRODUCT(LTA!F44:AJ44,LTA!F$101:AJ$101,LTA!F$103:AJ$103)</f>
        <v>299.41000000000003</v>
      </c>
      <c r="U44" s="78">
        <f>SUMPRODUCT(LTA!F44:AJ44,LTA!F$102:AJ$102,LTA!F$103:AJ$103)</f>
        <v>146.83000000000001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433.88</v>
      </c>
      <c r="AB44" s="117">
        <f>-STOA!N44</f>
        <v>0</v>
      </c>
      <c r="AC44">
        <f t="shared" si="0"/>
        <v>17.278317479387912</v>
      </c>
      <c r="AD44">
        <f t="shared" si="1"/>
        <v>1946.1668506328749</v>
      </c>
      <c r="AE44">
        <f>'IDT-1'!B44</f>
        <v>0</v>
      </c>
      <c r="AF44" s="26"/>
      <c r="AG44">
        <f t="shared" si="2"/>
        <v>1896.1668506328749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12.307769044740024</v>
      </c>
      <c r="F45">
        <f>GT_Spot!P45</f>
        <v>0</v>
      </c>
      <c r="G45">
        <f>PPCL_NG!P45</f>
        <v>17.54</v>
      </c>
      <c r="H45">
        <f>PPCL_Spot!P45</f>
        <v>27.38</v>
      </c>
      <c r="I45">
        <f>Bawana_NG!P45</f>
        <v>76.36999999999999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919.99265856346233</v>
      </c>
      <c r="P45" s="77">
        <v>0</v>
      </c>
      <c r="Q45" s="77">
        <v>38.239999999999995</v>
      </c>
      <c r="R45" s="80">
        <v>39</v>
      </c>
      <c r="S45" s="80">
        <v>0</v>
      </c>
      <c r="T45" s="78">
        <f>SUMPRODUCT(LTA!F45:AJ45,LTA!F$101:AJ$101,LTA!F$103:AJ$103)</f>
        <v>311.64999999999998</v>
      </c>
      <c r="U45" s="78">
        <f>SUMPRODUCT(LTA!F45:AJ45,LTA!F$102:AJ$102,LTA!F$103:AJ$103)</f>
        <v>146.26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435.28999999999996</v>
      </c>
      <c r="AB45" s="117">
        <f>-STOA!N45</f>
        <v>0</v>
      </c>
      <c r="AC45">
        <f t="shared" si="0"/>
        <v>18.136052105163643</v>
      </c>
      <c r="AD45">
        <f t="shared" si="1"/>
        <v>1969.3343755030387</v>
      </c>
      <c r="AE45">
        <f>'IDT-1'!B45</f>
        <v>0</v>
      </c>
      <c r="AF45" s="26"/>
      <c r="AG45">
        <f t="shared" si="2"/>
        <v>1919.3343755030387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-36.56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12.309532710280374</v>
      </c>
      <c r="F46">
        <f>GT_Spot!P46</f>
        <v>0</v>
      </c>
      <c r="G46">
        <f>PPCL_NG!P46</f>
        <v>17.54</v>
      </c>
      <c r="H46">
        <f>PPCL_Spot!P46</f>
        <v>27.38</v>
      </c>
      <c r="I46">
        <f>Bawana_NG!P46</f>
        <v>76.36999999999999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939.91452024519447</v>
      </c>
      <c r="P46" s="77">
        <v>0</v>
      </c>
      <c r="Q46" s="77">
        <v>38.239999999999995</v>
      </c>
      <c r="R46" s="80">
        <v>39</v>
      </c>
      <c r="S46" s="80">
        <v>0</v>
      </c>
      <c r="T46" s="78">
        <f>SUMPRODUCT(LTA!F46:AJ46,LTA!F$101:AJ$101,LTA!F$103:AJ$103)</f>
        <v>312.06</v>
      </c>
      <c r="U46" s="78">
        <f>SUMPRODUCT(LTA!F46:AJ46,LTA!F$102:AJ$102,LTA!F$103:AJ$103)</f>
        <v>145.47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436.33</v>
      </c>
      <c r="AB46" s="117">
        <f>-STOA!N46</f>
        <v>0</v>
      </c>
      <c r="AC46">
        <f t="shared" si="0"/>
        <v>18.106332479567502</v>
      </c>
      <c r="AD46">
        <f t="shared" si="1"/>
        <v>2013.6977204759073</v>
      </c>
      <c r="AE46">
        <f>'IDT-1'!B46</f>
        <v>0</v>
      </c>
      <c r="AF46" s="26"/>
      <c r="AG46">
        <f t="shared" si="2"/>
        <v>1963.6977204759073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-12.81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12.309532710280374</v>
      </c>
      <c r="F47">
        <f>GT_Spot!P47</f>
        <v>0</v>
      </c>
      <c r="G47">
        <f>PPCL_NG!P47</f>
        <v>17.54</v>
      </c>
      <c r="H47">
        <f>PPCL_Spot!P47</f>
        <v>27.38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886.21088802311453</v>
      </c>
      <c r="P47" s="77">
        <v>0</v>
      </c>
      <c r="Q47" s="77">
        <v>38.239999999999995</v>
      </c>
      <c r="R47" s="80">
        <v>39</v>
      </c>
      <c r="S47" s="80">
        <v>0</v>
      </c>
      <c r="T47" s="78">
        <f>SUMPRODUCT(LTA!F47:AJ47,LTA!F$101:AJ$101,LTA!F$103:AJ$103)</f>
        <v>316.26</v>
      </c>
      <c r="U47" s="78">
        <f>SUMPRODUCT(LTA!F47:AJ47,LTA!F$102:AJ$102,LTA!F$103:AJ$103)</f>
        <v>145.31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439.39</v>
      </c>
      <c r="AB47" s="117">
        <f>-STOA!N47</f>
        <v>0</v>
      </c>
      <c r="AC47">
        <f t="shared" si="0"/>
        <v>18.415587702453873</v>
      </c>
      <c r="AD47">
        <f t="shared" si="1"/>
        <v>2074.2648330309412</v>
      </c>
      <c r="AE47">
        <f>'IDT-1'!B47</f>
        <v>0</v>
      </c>
      <c r="AF47" s="26"/>
      <c r="AG47">
        <f t="shared" si="2"/>
        <v>2024.2648330309412</v>
      </c>
      <c r="AI47" s="75">
        <f>PXIL!H47</f>
        <v>0</v>
      </c>
      <c r="AJ47" s="75">
        <f>PXIL!N47</f>
        <v>0</v>
      </c>
      <c r="AK47" s="75">
        <f>RTM_IEX!H47</f>
        <v>71.42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12.309532710280374</v>
      </c>
      <c r="F48">
        <f>GT_Spot!P48</f>
        <v>0</v>
      </c>
      <c r="G48">
        <f>PPCL_NG!P48</f>
        <v>17.54</v>
      </c>
      <c r="H48">
        <f>PPCL_Spot!P48</f>
        <v>27.38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934.4651523586067</v>
      </c>
      <c r="P48" s="77">
        <v>0</v>
      </c>
      <c r="Q48" s="77">
        <v>38.239999999999995</v>
      </c>
      <c r="R48" s="80">
        <v>39</v>
      </c>
      <c r="S48" s="80">
        <v>0</v>
      </c>
      <c r="T48" s="78">
        <f>SUMPRODUCT(LTA!F48:AJ48,LTA!F$101:AJ$101,LTA!F$103:AJ$103)</f>
        <v>317.73</v>
      </c>
      <c r="U48" s="78">
        <f>SUMPRODUCT(LTA!F48:AJ48,LTA!F$102:AJ$102,LTA!F$103:AJ$103)</f>
        <v>144.56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440.01</v>
      </c>
      <c r="AB48" s="117">
        <f>-STOA!N48</f>
        <v>0</v>
      </c>
      <c r="AC48">
        <f t="shared" si="0"/>
        <v>18.401809228606208</v>
      </c>
      <c r="AD48">
        <f t="shared" si="1"/>
        <v>2072.7128758402814</v>
      </c>
      <c r="AE48">
        <f>'IDT-1'!B48</f>
        <v>0</v>
      </c>
      <c r="AF48" s="26"/>
      <c r="AG48">
        <f t="shared" si="2"/>
        <v>2022.7128758402814</v>
      </c>
      <c r="AI48" s="75">
        <f>PXIL!H48</f>
        <v>0</v>
      </c>
      <c r="AJ48" s="75">
        <f>PXIL!N48</f>
        <v>0</v>
      </c>
      <c r="AK48" s="75">
        <f>RTM_IEX!H48</f>
        <v>20.260000000000002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12.309532710280374</v>
      </c>
      <c r="F49">
        <f>GT_Spot!P49</f>
        <v>0</v>
      </c>
      <c r="G49">
        <f>PPCL_NG!P49</f>
        <v>17.54</v>
      </c>
      <c r="H49">
        <f>PPCL_Spot!P49</f>
        <v>27.38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926.85207781807674</v>
      </c>
      <c r="P49" s="77">
        <v>0</v>
      </c>
      <c r="Q49" s="77">
        <v>38.239999999999995</v>
      </c>
      <c r="R49" s="80">
        <v>39</v>
      </c>
      <c r="S49" s="80">
        <v>0</v>
      </c>
      <c r="T49" s="78">
        <f>SUMPRODUCT(LTA!F49:AJ49,LTA!F$101:AJ$101,LTA!F$103:AJ$103)</f>
        <v>319.28000000000003</v>
      </c>
      <c r="U49" s="78">
        <f>SUMPRODUCT(LTA!F49:AJ49,LTA!F$102:AJ$102,LTA!F$103:AJ$103)</f>
        <v>144.93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440.51</v>
      </c>
      <c r="AB49" s="117">
        <f>-STOA!N49</f>
        <v>0</v>
      </c>
      <c r="AC49">
        <f t="shared" si="0"/>
        <v>18.993142172649545</v>
      </c>
      <c r="AD49">
        <f t="shared" si="1"/>
        <v>2139.3184683557079</v>
      </c>
      <c r="AE49">
        <f>'IDT-1'!B49</f>
        <v>0</v>
      </c>
      <c r="AF49" s="26"/>
      <c r="AG49">
        <f t="shared" si="2"/>
        <v>2089.3184683557079</v>
      </c>
      <c r="AI49" s="75">
        <f>PXIL!H49</f>
        <v>0</v>
      </c>
      <c r="AJ49" s="75">
        <f>PXIL!N49</f>
        <v>0</v>
      </c>
      <c r="AK49" s="75">
        <f>RTM_IEX!H49</f>
        <v>92.65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9.1106060606060613</v>
      </c>
      <c r="F50">
        <f>GT_Spot!P50</f>
        <v>0</v>
      </c>
      <c r="G50">
        <f>PPCL_NG!P50</f>
        <v>17.54</v>
      </c>
      <c r="H50">
        <f>PPCL_Spot!P50</f>
        <v>24.857142857142854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916.23508812861371</v>
      </c>
      <c r="P50" s="77">
        <v>0</v>
      </c>
      <c r="Q50" s="77">
        <v>38.239999999999995</v>
      </c>
      <c r="R50" s="80">
        <v>39</v>
      </c>
      <c r="S50" s="80">
        <v>0</v>
      </c>
      <c r="T50" s="78">
        <f>SUMPRODUCT(LTA!F50:AJ50,LTA!F$101:AJ$101,LTA!F$103:AJ$103)</f>
        <v>319.88</v>
      </c>
      <c r="U50" s="78">
        <f>SUMPRODUCT(LTA!F50:AJ50,LTA!F$102:AJ$102,LTA!F$103:AJ$103)</f>
        <v>146.68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441.09</v>
      </c>
      <c r="AB50" s="117">
        <f>-STOA!N50</f>
        <v>0</v>
      </c>
      <c r="AC50">
        <f t="shared" si="0"/>
        <v>18.875144966007991</v>
      </c>
      <c r="AD50">
        <f t="shared" si="1"/>
        <v>2126.0276920803544</v>
      </c>
      <c r="AE50">
        <f>'IDT-1'!B50</f>
        <v>0</v>
      </c>
      <c r="AF50" s="26"/>
      <c r="AG50">
        <f t="shared" si="2"/>
        <v>2076.0276920803544</v>
      </c>
      <c r="AI50" s="75">
        <f>PXIL!H50</f>
        <v>0</v>
      </c>
      <c r="AJ50" s="75">
        <f>PXIL!N50</f>
        <v>0</v>
      </c>
      <c r="AK50" s="75">
        <f>RTM_IEX!H50</f>
        <v>92.65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12.445511221945138</v>
      </c>
      <c r="F51">
        <f>GT_Spot!P51</f>
        <v>0</v>
      </c>
      <c r="G51">
        <f>PPCL_NG!P51</f>
        <v>17.54</v>
      </c>
      <c r="H51">
        <f>PPCL_Spot!P51</f>
        <v>27.37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910.07148843200332</v>
      </c>
      <c r="P51" s="77">
        <v>0</v>
      </c>
      <c r="Q51" s="77">
        <v>38.24</v>
      </c>
      <c r="R51" s="80">
        <v>39</v>
      </c>
      <c r="S51" s="80">
        <v>0</v>
      </c>
      <c r="T51" s="78">
        <f>SUMPRODUCT(LTA!F51:AJ51,LTA!F$101:AJ$101,LTA!F$103:AJ$103)</f>
        <v>321.98</v>
      </c>
      <c r="U51" s="78">
        <f>SUMPRODUCT(LTA!F51:AJ51,LTA!F$102:AJ$102,LTA!F$103:AJ$103)</f>
        <v>147.85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441.03</v>
      </c>
      <c r="AB51" s="117">
        <f>-STOA!N51</f>
        <v>0</v>
      </c>
      <c r="AC51">
        <f t="shared" si="0"/>
        <v>18.662837596954745</v>
      </c>
      <c r="AD51">
        <f t="shared" si="1"/>
        <v>2102.1141620569933</v>
      </c>
      <c r="AE51">
        <f>'IDT-1'!B51</f>
        <v>0</v>
      </c>
      <c r="AF51" s="26"/>
      <c r="AG51">
        <f t="shared" si="2"/>
        <v>2052.1141620569933</v>
      </c>
      <c r="AI51" s="75">
        <f>PXIL!H51</f>
        <v>0</v>
      </c>
      <c r="AJ51" s="75">
        <f>PXIL!N51</f>
        <v>0</v>
      </c>
      <c r="AK51" s="75">
        <f>RTM_IEX!H51</f>
        <v>65.63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12.445511221945138</v>
      </c>
      <c r="F52">
        <f>GT_Spot!P52</f>
        <v>0</v>
      </c>
      <c r="G52">
        <f>PPCL_NG!P52</f>
        <v>17.54</v>
      </c>
      <c r="H52">
        <f>PPCL_Spot!P52</f>
        <v>27.37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929.03755117324147</v>
      </c>
      <c r="P52" s="77">
        <v>0</v>
      </c>
      <c r="Q52" s="77">
        <v>38.24</v>
      </c>
      <c r="R52" s="80">
        <v>39</v>
      </c>
      <c r="S52" s="80">
        <v>0</v>
      </c>
      <c r="T52" s="78">
        <f>SUMPRODUCT(LTA!F52:AJ52,LTA!F$101:AJ$101,LTA!F$103:AJ$103)</f>
        <v>320.02999999999997</v>
      </c>
      <c r="U52" s="78">
        <f>SUMPRODUCT(LTA!F52:AJ52,LTA!F$102:AJ$102,LTA!F$103:AJ$103)</f>
        <v>148.21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441.38</v>
      </c>
      <c r="AB52" s="117">
        <f>-STOA!N52</f>
        <v>0</v>
      </c>
      <c r="AC52">
        <f t="shared" si="0"/>
        <v>19.048066949077644</v>
      </c>
      <c r="AD52">
        <f t="shared" si="1"/>
        <v>2145.5049954461088</v>
      </c>
      <c r="AE52">
        <f>'IDT-1'!B52</f>
        <v>0</v>
      </c>
      <c r="AF52" s="26"/>
      <c r="AG52">
        <f t="shared" si="2"/>
        <v>2095.5049954461088</v>
      </c>
      <c r="AI52" s="75">
        <f>PXIL!H52</f>
        <v>0</v>
      </c>
      <c r="AJ52" s="75">
        <f>PXIL!N52</f>
        <v>0</v>
      </c>
      <c r="AK52" s="75">
        <f>RTM_IEX!H52</f>
        <v>91.68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9.1106060606060613</v>
      </c>
      <c r="F53">
        <f>GT_Spot!P53</f>
        <v>0</v>
      </c>
      <c r="G53">
        <f>PPCL_NG!P53</f>
        <v>17.54</v>
      </c>
      <c r="H53">
        <f>PPCL_Spot!P53</f>
        <v>24.857142857142854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969.10623850813886</v>
      </c>
      <c r="P53" s="77">
        <v>0</v>
      </c>
      <c r="Q53" s="77">
        <v>38.24</v>
      </c>
      <c r="R53" s="80">
        <v>39</v>
      </c>
      <c r="S53" s="80">
        <v>0</v>
      </c>
      <c r="T53" s="78">
        <f>SUMPRODUCT(LTA!F53:AJ53,LTA!F$101:AJ$101,LTA!F$103:AJ$103)</f>
        <v>319.71000000000004</v>
      </c>
      <c r="U53" s="78">
        <f>SUMPRODUCT(LTA!F53:AJ53,LTA!F$102:AJ$102,LTA!F$103:AJ$103)</f>
        <v>148.28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441.62</v>
      </c>
      <c r="AB53" s="117">
        <f>-STOA!N53</f>
        <v>0</v>
      </c>
      <c r="AC53">
        <f t="shared" si="0"/>
        <v>19.663371089347812</v>
      </c>
      <c r="AD53">
        <f t="shared" si="1"/>
        <v>2214.8106163365396</v>
      </c>
      <c r="AE53">
        <f>'IDT-1'!B53</f>
        <v>0</v>
      </c>
      <c r="AF53" s="26"/>
      <c r="AG53">
        <f t="shared" si="2"/>
        <v>2164.8106163365396</v>
      </c>
      <c r="AI53" s="75">
        <f>PXIL!H53</f>
        <v>0</v>
      </c>
      <c r="AJ53" s="75">
        <f>PXIL!N53</f>
        <v>0</v>
      </c>
      <c r="AK53" s="75">
        <f>RTM_IEX!H53</f>
        <v>127.39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12.445511221945138</v>
      </c>
      <c r="F54">
        <f>GT_Spot!P54</f>
        <v>0</v>
      </c>
      <c r="G54">
        <f>PPCL_NG!P54</f>
        <v>17.54</v>
      </c>
      <c r="H54">
        <f>PPCL_Spot!P54</f>
        <v>27.37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963.48796574328298</v>
      </c>
      <c r="P54" s="77">
        <v>0</v>
      </c>
      <c r="Q54" s="77">
        <v>38.24</v>
      </c>
      <c r="R54" s="80">
        <v>39</v>
      </c>
      <c r="S54" s="80">
        <v>0</v>
      </c>
      <c r="T54" s="78">
        <f>SUMPRODUCT(LTA!F54:AJ54,LTA!F$101:AJ$101,LTA!F$103:AJ$103)</f>
        <v>319.77</v>
      </c>
      <c r="U54" s="78">
        <f>SUMPRODUCT(LTA!F54:AJ54,LTA!F$102:AJ$102,LTA!F$103:AJ$103)</f>
        <v>149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441.71999999999997</v>
      </c>
      <c r="AB54" s="117">
        <f>-STOA!N54</f>
        <v>0</v>
      </c>
      <c r="AC54">
        <f t="shared" si="0"/>
        <v>19.571230597294004</v>
      </c>
      <c r="AD54">
        <f t="shared" si="1"/>
        <v>2204.4322463679341</v>
      </c>
      <c r="AE54">
        <f>'IDT-1'!B54</f>
        <v>0</v>
      </c>
      <c r="AF54" s="26"/>
      <c r="AG54">
        <f t="shared" si="2"/>
        <v>2154.4322463679341</v>
      </c>
      <c r="AI54" s="75">
        <f>PXIL!H54</f>
        <v>0</v>
      </c>
      <c r="AJ54" s="75">
        <f>PXIL!N54</f>
        <v>0</v>
      </c>
      <c r="AK54" s="75">
        <f>RTM_IEX!H54</f>
        <v>115.81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9.1106060606060613</v>
      </c>
      <c r="F55">
        <f>GT_Spot!P55</f>
        <v>0</v>
      </c>
      <c r="G55">
        <f>PPCL_NG!P55</f>
        <v>17.54</v>
      </c>
      <c r="H55">
        <f>PPCL_Spot!P55</f>
        <v>23.432857665568974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955.38620059202879</v>
      </c>
      <c r="P55" s="77">
        <v>0</v>
      </c>
      <c r="Q55" s="77">
        <v>38.24</v>
      </c>
      <c r="R55" s="80">
        <v>39</v>
      </c>
      <c r="S55" s="80">
        <v>0</v>
      </c>
      <c r="T55" s="78">
        <f>SUMPRODUCT(LTA!F55:AJ55,LTA!F$101:AJ$101,LTA!F$103:AJ$103)</f>
        <v>319.18</v>
      </c>
      <c r="U55" s="78">
        <f>SUMPRODUCT(LTA!F55:AJ55,LTA!F$102:AJ$102,LTA!F$103:AJ$103)</f>
        <v>149.5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441.66999999999996</v>
      </c>
      <c r="AB55" s="117">
        <f>-STOA!N55</f>
        <v>0</v>
      </c>
      <c r="AC55">
        <f t="shared" si="0"/>
        <v>19.392205046000196</v>
      </c>
      <c r="AD55">
        <f t="shared" si="1"/>
        <v>2184.2674592722037</v>
      </c>
      <c r="AE55">
        <f>'IDT-1'!B55</f>
        <v>0</v>
      </c>
      <c r="AF55" s="26"/>
      <c r="AG55">
        <f t="shared" si="2"/>
        <v>2134.2674592722037</v>
      </c>
      <c r="AI55" s="75">
        <f>PXIL!H55</f>
        <v>0</v>
      </c>
      <c r="AJ55" s="75">
        <f>PXIL!N55</f>
        <v>0</v>
      </c>
      <c r="AK55" s="75">
        <f>RTM_IEX!H55</f>
        <v>110.98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9.1106060606060613</v>
      </c>
      <c r="F56">
        <f>GT_Spot!P56</f>
        <v>0</v>
      </c>
      <c r="G56">
        <f>PPCL_NG!P56</f>
        <v>17.54</v>
      </c>
      <c r="H56">
        <f>PPCL_Spot!P56</f>
        <v>23.432857665568974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990.00583814380275</v>
      </c>
      <c r="P56" s="77">
        <v>0</v>
      </c>
      <c r="Q56" s="77">
        <v>38.24</v>
      </c>
      <c r="R56" s="80">
        <v>39</v>
      </c>
      <c r="S56" s="80">
        <v>0</v>
      </c>
      <c r="T56" s="78">
        <f>SUMPRODUCT(LTA!F56:AJ56,LTA!F$101:AJ$101,LTA!F$103:AJ$103)</f>
        <v>318.3</v>
      </c>
      <c r="U56" s="78">
        <f>SUMPRODUCT(LTA!F56:AJ56,LTA!F$102:AJ$102,LTA!F$103:AJ$103)</f>
        <v>149.66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441.45</v>
      </c>
      <c r="AB56" s="117">
        <f>-STOA!N56</f>
        <v>0</v>
      </c>
      <c r="AC56">
        <f t="shared" si="0"/>
        <v>19.705657856455804</v>
      </c>
      <c r="AD56">
        <f t="shared" si="1"/>
        <v>2219.573644013522</v>
      </c>
      <c r="AE56">
        <f>'IDT-1'!B56</f>
        <v>0</v>
      </c>
      <c r="AF56" s="26"/>
      <c r="AG56">
        <f t="shared" si="2"/>
        <v>2169.573644013522</v>
      </c>
      <c r="AI56" s="75">
        <f>PXIL!H56</f>
        <v>0</v>
      </c>
      <c r="AJ56" s="75">
        <f>PXIL!N56</f>
        <v>0</v>
      </c>
      <c r="AK56" s="75">
        <f>RTM_IEX!H56</f>
        <v>112.92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10.270861748295101</v>
      </c>
      <c r="F57">
        <f>GT_Spot!P57</f>
        <v>0</v>
      </c>
      <c r="G57">
        <f>PPCL_NG!P57</f>
        <v>17.54</v>
      </c>
      <c r="H57">
        <f>PPCL_Spot!P57</f>
        <v>24.167052798439219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1035.2069199717823</v>
      </c>
      <c r="P57" s="77">
        <v>0</v>
      </c>
      <c r="Q57" s="77">
        <v>38.24</v>
      </c>
      <c r="R57" s="80">
        <v>39</v>
      </c>
      <c r="S57" s="80">
        <v>0</v>
      </c>
      <c r="T57" s="78">
        <f>SUMPRODUCT(LTA!F57:AJ57,LTA!F$101:AJ$101,LTA!F$103:AJ$103)</f>
        <v>318.44</v>
      </c>
      <c r="U57" s="78">
        <f>SUMPRODUCT(LTA!F57:AJ57,LTA!F$102:AJ$102,LTA!F$103:AJ$103)</f>
        <v>149.82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441.09999999999997</v>
      </c>
      <c r="AB57" s="117">
        <f>-STOA!N57</f>
        <v>0</v>
      </c>
      <c r="AC57">
        <f t="shared" si="0"/>
        <v>20.663146543762945</v>
      </c>
      <c r="AD57">
        <f t="shared" si="1"/>
        <v>2327.4216879747532</v>
      </c>
      <c r="AE57">
        <f>'IDT-1'!B57</f>
        <v>0</v>
      </c>
      <c r="AF57" s="26"/>
      <c r="AG57">
        <f t="shared" si="2"/>
        <v>2277.4216879747532</v>
      </c>
      <c r="AI57" s="75">
        <f>PXIL!H57</f>
        <v>0</v>
      </c>
      <c r="AJ57" s="75">
        <f>PXIL!N57</f>
        <v>0</v>
      </c>
      <c r="AK57" s="75">
        <f>RTM_IEX!H57</f>
        <v>174.68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9.1112903225806452</v>
      </c>
      <c r="F58">
        <f>GT_Spot!P58</f>
        <v>0</v>
      </c>
      <c r="G58">
        <f>PPCL_NG!P58</f>
        <v>17.54</v>
      </c>
      <c r="H58">
        <f>PPCL_Spot!P58</f>
        <v>23.432857665568974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1042.5408490430473</v>
      </c>
      <c r="P58" s="77">
        <v>0</v>
      </c>
      <c r="Q58" s="77">
        <v>38.24</v>
      </c>
      <c r="R58" s="80">
        <v>39</v>
      </c>
      <c r="S58" s="80">
        <v>0</v>
      </c>
      <c r="T58" s="78">
        <f>SUMPRODUCT(LTA!F58:AJ58,LTA!F$101:AJ$101,LTA!F$103:AJ$103)</f>
        <v>316.62</v>
      </c>
      <c r="U58" s="78">
        <f>SUMPRODUCT(LTA!F58:AJ58,LTA!F$102:AJ$102,LTA!F$103:AJ$103)</f>
        <v>150.23000000000002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440.61</v>
      </c>
      <c r="AB58" s="117">
        <f>-STOA!N58</f>
        <v>0</v>
      </c>
      <c r="AC58">
        <f t="shared" si="0"/>
        <v>20.702747973874537</v>
      </c>
      <c r="AD58">
        <f t="shared" si="1"/>
        <v>2331.8822490573225</v>
      </c>
      <c r="AE58">
        <f>'IDT-1'!B58</f>
        <v>0</v>
      </c>
      <c r="AF58" s="26"/>
      <c r="AG58">
        <f t="shared" si="2"/>
        <v>2281.8822490573225</v>
      </c>
      <c r="AI58" s="75">
        <f>PXIL!H58</f>
        <v>0</v>
      </c>
      <c r="AJ58" s="75">
        <f>PXIL!N58</f>
        <v>0</v>
      </c>
      <c r="AK58" s="75">
        <f>RTM_IEX!H58</f>
        <v>175.64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9.1112903225806452</v>
      </c>
      <c r="F59">
        <f>GT_Spot!P59</f>
        <v>0</v>
      </c>
      <c r="G59">
        <f>PPCL_NG!P59</f>
        <v>17.54</v>
      </c>
      <c r="H59">
        <f>PPCL_Spot!P59</f>
        <v>23.432857665568974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1006.7339803599706</v>
      </c>
      <c r="P59" s="77">
        <v>0</v>
      </c>
      <c r="Q59" s="77">
        <v>38.24</v>
      </c>
      <c r="R59" s="80">
        <v>39</v>
      </c>
      <c r="S59" s="80">
        <v>0</v>
      </c>
      <c r="T59" s="78">
        <f>SUMPRODUCT(LTA!F59:AJ59,LTA!F$101:AJ$101,LTA!F$103:AJ$103)</f>
        <v>315.51</v>
      </c>
      <c r="U59" s="78">
        <f>SUMPRODUCT(LTA!F59:AJ59,LTA!F$102:AJ$102,LTA!F$103:AJ$103)</f>
        <v>147.19999999999999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440.09</v>
      </c>
      <c r="AB59" s="117">
        <f>-STOA!N59</f>
        <v>0</v>
      </c>
      <c r="AC59">
        <f t="shared" si="0"/>
        <v>20.983671529463457</v>
      </c>
      <c r="AD59">
        <f t="shared" si="1"/>
        <v>2363.5244568186567</v>
      </c>
      <c r="AE59">
        <f>'IDT-1'!B59</f>
        <v>0</v>
      </c>
      <c r="AF59" s="26"/>
      <c r="AG59">
        <f t="shared" si="2"/>
        <v>2363.5244568186567</v>
      </c>
      <c r="AI59" s="75">
        <f>PXIL!H59</f>
        <v>0</v>
      </c>
      <c r="AJ59" s="75">
        <f>PXIL!N59</f>
        <v>0</v>
      </c>
      <c r="AK59" s="75">
        <f>RTM_IEX!H59</f>
        <v>248.03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9.1112903225806452</v>
      </c>
      <c r="F60">
        <f>GT_Spot!P60</f>
        <v>0</v>
      </c>
      <c r="G60">
        <f>PPCL_NG!P60</f>
        <v>17.54</v>
      </c>
      <c r="H60">
        <f>PPCL_Spot!P60</f>
        <v>23.432857665568974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1068.7422158762251</v>
      </c>
      <c r="P60" s="77">
        <v>0</v>
      </c>
      <c r="Q60" s="77">
        <v>38.24</v>
      </c>
      <c r="R60" s="80">
        <v>39</v>
      </c>
      <c r="S60" s="80">
        <v>0</v>
      </c>
      <c r="T60" s="78">
        <f>SUMPRODUCT(LTA!F60:AJ60,LTA!F$101:AJ$101,LTA!F$103:AJ$103)</f>
        <v>314.01</v>
      </c>
      <c r="U60" s="78">
        <f>SUMPRODUCT(LTA!F60:AJ60,LTA!F$102:AJ$102,LTA!F$103:AJ$103)</f>
        <v>147.36000000000001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439.52</v>
      </c>
      <c r="AB60" s="117">
        <f>-STOA!N60</f>
        <v>0</v>
      </c>
      <c r="AC60">
        <f t="shared" si="0"/>
        <v>21.1558720020065</v>
      </c>
      <c r="AD60">
        <f t="shared" si="1"/>
        <v>2382.9204918623682</v>
      </c>
      <c r="AE60">
        <f>'IDT-1'!B60</f>
        <v>0</v>
      </c>
      <c r="AF60" s="26"/>
      <c r="AG60">
        <f t="shared" si="2"/>
        <v>2382.9204918623682</v>
      </c>
      <c r="AI60" s="75">
        <f>PXIL!H60</f>
        <v>0</v>
      </c>
      <c r="AJ60" s="75">
        <f>PXIL!N60</f>
        <v>0</v>
      </c>
      <c r="AK60" s="75">
        <f>RTM_IEX!H60</f>
        <v>207.5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9.1112903225806452</v>
      </c>
      <c r="F61">
        <f>GT_Spot!P61</f>
        <v>0</v>
      </c>
      <c r="G61">
        <f>PPCL_NG!P61</f>
        <v>17.54</v>
      </c>
      <c r="H61">
        <f>PPCL_Spot!P61</f>
        <v>23.432857665568974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1075.3773621293794</v>
      </c>
      <c r="P61" s="77">
        <v>0</v>
      </c>
      <c r="Q61" s="77">
        <v>38.24</v>
      </c>
      <c r="R61" s="80">
        <v>39</v>
      </c>
      <c r="S61" s="80">
        <v>0</v>
      </c>
      <c r="T61" s="78">
        <f>SUMPRODUCT(LTA!F61:AJ61,LTA!F$101:AJ$101,LTA!F$103:AJ$103)</f>
        <v>308.29000000000002</v>
      </c>
      <c r="U61" s="78">
        <f>SUMPRODUCT(LTA!F61:AJ61,LTA!F$102:AJ$102,LTA!F$103:AJ$103)</f>
        <v>147.34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438.78999999999996</v>
      </c>
      <c r="AB61" s="117">
        <f>-STOA!N61</f>
        <v>0</v>
      </c>
      <c r="AC61">
        <f t="shared" si="0"/>
        <v>21.199829289034255</v>
      </c>
      <c r="AD61">
        <f t="shared" si="1"/>
        <v>2387.8716808284944</v>
      </c>
      <c r="AE61">
        <f>'IDT-1'!B61</f>
        <v>17</v>
      </c>
      <c r="AF61" s="26"/>
      <c r="AG61">
        <f t="shared" si="2"/>
        <v>2404.8716808284944</v>
      </c>
      <c r="AI61" s="75">
        <f>PXIL!H61</f>
        <v>0</v>
      </c>
      <c r="AJ61" s="75">
        <f>PXIL!N61</f>
        <v>0</v>
      </c>
      <c r="AK61" s="75">
        <f>RTM_IEX!H61</f>
        <v>212.33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9.1112903225806452</v>
      </c>
      <c r="F62">
        <f>GT_Spot!P62</f>
        <v>0</v>
      </c>
      <c r="G62">
        <f>PPCL_NG!P62</f>
        <v>17.54</v>
      </c>
      <c r="H62">
        <f>PPCL_Spot!P62</f>
        <v>23.432857665568974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1070.6010241681593</v>
      </c>
      <c r="P62" s="77">
        <v>0</v>
      </c>
      <c r="Q62" s="77">
        <v>38.24</v>
      </c>
      <c r="R62" s="80">
        <v>39</v>
      </c>
      <c r="S62" s="80">
        <v>0</v>
      </c>
      <c r="T62" s="78">
        <f>SUMPRODUCT(LTA!F62:AJ62,LTA!F$101:AJ$101,LTA!F$103:AJ$103)</f>
        <v>297.49</v>
      </c>
      <c r="U62" s="78">
        <f>SUMPRODUCT(LTA!F62:AJ62,LTA!F$102:AJ$102,LTA!F$103:AJ$103)</f>
        <v>147.69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438.33</v>
      </c>
      <c r="AB62" s="117">
        <f>-STOA!N62</f>
        <v>0</v>
      </c>
      <c r="AC62">
        <f t="shared" si="0"/>
        <v>20.704949514975517</v>
      </c>
      <c r="AD62">
        <f t="shared" si="1"/>
        <v>2332.1302226413336</v>
      </c>
      <c r="AE62">
        <f>'IDT-1'!B62</f>
        <v>59</v>
      </c>
      <c r="AF62" s="26"/>
      <c r="AG62">
        <f t="shared" si="2"/>
        <v>2391.1302226413336</v>
      </c>
      <c r="AI62" s="75">
        <f>PXIL!H62</f>
        <v>0</v>
      </c>
      <c r="AJ62" s="75">
        <f>PXIL!N62</f>
        <v>0</v>
      </c>
      <c r="AK62" s="75">
        <f>RTM_IEX!H62</f>
        <v>171.78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9.3769256089532593</v>
      </c>
      <c r="F63">
        <f>GT_Spot!P63</f>
        <v>0</v>
      </c>
      <c r="G63">
        <f>PPCL_NG!P63</f>
        <v>17.54</v>
      </c>
      <c r="H63">
        <f>PPCL_Spot!P63</f>
        <v>23.432857665568974</v>
      </c>
      <c r="I63">
        <f>Bawana_NG!P63</f>
        <v>93.303969368219526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1069.1137246362653</v>
      </c>
      <c r="P63" s="77">
        <v>0</v>
      </c>
      <c r="Q63" s="77">
        <v>38.24</v>
      </c>
      <c r="R63" s="80">
        <v>39</v>
      </c>
      <c r="S63" s="80">
        <v>0</v>
      </c>
      <c r="T63" s="78">
        <f>SUMPRODUCT(LTA!F63:AJ63,LTA!F$101:AJ$101,LTA!F$103:AJ$103)</f>
        <v>286.02999999999997</v>
      </c>
      <c r="U63" s="78">
        <f>SUMPRODUCT(LTA!F63:AJ63,LTA!F$102:AJ$102,LTA!F$103:AJ$103)</f>
        <v>148.19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437.38</v>
      </c>
      <c r="AB63" s="117">
        <f>-STOA!N63</f>
        <v>0</v>
      </c>
      <c r="AC63">
        <f t="shared" si="0"/>
        <v>21.238777800055264</v>
      </c>
      <c r="AD63">
        <f t="shared" si="1"/>
        <v>2392.2586994789517</v>
      </c>
      <c r="AE63">
        <f>'IDT-1'!B63</f>
        <v>69</v>
      </c>
      <c r="AF63" s="26"/>
      <c r="AG63">
        <f t="shared" si="2"/>
        <v>2461.2586994789517</v>
      </c>
      <c r="AI63" s="75">
        <f>PXIL!H63</f>
        <v>0</v>
      </c>
      <c r="AJ63" s="75">
        <f>PXIL!N63</f>
        <v>0</v>
      </c>
      <c r="AK63" s="75">
        <f>RTM_IEX!H63</f>
        <v>251.89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13.203816793893129</v>
      </c>
      <c r="F64">
        <f>GT_Spot!P64</f>
        <v>0</v>
      </c>
      <c r="G64">
        <f>PPCL_NG!P64</f>
        <v>17.54</v>
      </c>
      <c r="H64">
        <f>PPCL_Spot!P64</f>
        <v>26.700000000000003</v>
      </c>
      <c r="I64">
        <f>Bawana_NG!P64</f>
        <v>93.303969368219526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1088.7372145622526</v>
      </c>
      <c r="P64" s="77">
        <v>0</v>
      </c>
      <c r="Q64" s="77">
        <v>38.24</v>
      </c>
      <c r="R64" s="80">
        <v>39</v>
      </c>
      <c r="S64" s="80">
        <v>0</v>
      </c>
      <c r="T64" s="78">
        <f>SUMPRODUCT(LTA!F64:AJ64,LTA!F$101:AJ$101,LTA!F$103:AJ$103)</f>
        <v>272.33</v>
      </c>
      <c r="U64" s="78">
        <f>SUMPRODUCT(LTA!F64:AJ64,LTA!F$102:AJ$102,LTA!F$103:AJ$103)</f>
        <v>149.15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435.5</v>
      </c>
      <c r="AB64" s="117">
        <f>-STOA!N64</f>
        <v>0</v>
      </c>
      <c r="AC64">
        <f t="shared" si="0"/>
        <v>21.210332006374415</v>
      </c>
      <c r="AD64">
        <f t="shared" si="1"/>
        <v>2389.0546687179908</v>
      </c>
      <c r="AE64">
        <f>'IDT-1'!B64</f>
        <v>90</v>
      </c>
      <c r="AF64" s="26"/>
      <c r="AG64">
        <f t="shared" si="2"/>
        <v>2479.0546687179908</v>
      </c>
      <c r="AI64" s="75">
        <f>PXIL!H64</f>
        <v>0</v>
      </c>
      <c r="AJ64" s="75">
        <f>PXIL!N64</f>
        <v>0</v>
      </c>
      <c r="AK64" s="75">
        <f>RTM_IEX!H64</f>
        <v>236.56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13.203816793893129</v>
      </c>
      <c r="F65">
        <f>GT_Spot!P65</f>
        <v>0</v>
      </c>
      <c r="G65">
        <f>PPCL_NG!P65</f>
        <v>17.54</v>
      </c>
      <c r="H65">
        <f>PPCL_Spot!P65</f>
        <v>26.700000000000003</v>
      </c>
      <c r="I65">
        <f>Bawana_NG!P65</f>
        <v>93.303969368219526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1093.797479583611</v>
      </c>
      <c r="P65" s="77">
        <v>0</v>
      </c>
      <c r="Q65" s="77">
        <v>38.24</v>
      </c>
      <c r="R65" s="80">
        <v>39</v>
      </c>
      <c r="S65" s="80">
        <v>0</v>
      </c>
      <c r="T65" s="78">
        <f>SUMPRODUCT(LTA!F65:AJ65,LTA!F$101:AJ$101,LTA!F$103:AJ$103)</f>
        <v>251.13</v>
      </c>
      <c r="U65" s="78">
        <f>SUMPRODUCT(LTA!F65:AJ65,LTA!F$102:AJ$102,LTA!F$103:AJ$103)</f>
        <v>150.05000000000001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434.87</v>
      </c>
      <c r="AB65" s="117">
        <f>-STOA!N65</f>
        <v>0</v>
      </c>
      <c r="AC65">
        <f t="shared" si="0"/>
        <v>21.217550338562368</v>
      </c>
      <c r="AD65">
        <f t="shared" si="1"/>
        <v>2389.8677154071611</v>
      </c>
      <c r="AE65">
        <f>'IDT-1'!B65</f>
        <v>136</v>
      </c>
      <c r="AF65" s="26"/>
      <c r="AG65">
        <f t="shared" si="2"/>
        <v>2525.8677154071611</v>
      </c>
      <c r="AI65" s="75">
        <f>PXIL!H65</f>
        <v>0</v>
      </c>
      <c r="AJ65" s="75">
        <f>PXIL!N65</f>
        <v>0</v>
      </c>
      <c r="AK65" s="75">
        <f>RTM_IEX!H65</f>
        <v>253.25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13.203816793893129</v>
      </c>
      <c r="F66">
        <f>GT_Spot!P66</f>
        <v>0</v>
      </c>
      <c r="G66">
        <f>PPCL_NG!P66</f>
        <v>17.54</v>
      </c>
      <c r="H66">
        <f>PPCL_Spot!P66</f>
        <v>26.700000000000003</v>
      </c>
      <c r="I66">
        <f>Bawana_NG!P66</f>
        <v>93.303969368219526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1092.9786692647435</v>
      </c>
      <c r="P66" s="77">
        <v>0</v>
      </c>
      <c r="Q66" s="77">
        <v>38.24</v>
      </c>
      <c r="R66" s="80">
        <v>39</v>
      </c>
      <c r="S66" s="80">
        <v>0</v>
      </c>
      <c r="T66" s="78">
        <f>SUMPRODUCT(LTA!F66:AJ66,LTA!F$101:AJ$101,LTA!F$103:AJ$103)</f>
        <v>232.54999999999998</v>
      </c>
      <c r="U66" s="78">
        <f>SUMPRODUCT(LTA!F66:AJ66,LTA!F$102:AJ$102,LTA!F$103:AJ$103)</f>
        <v>150.92000000000002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433.53</v>
      </c>
      <c r="AB66" s="117">
        <f>-STOA!N66</f>
        <v>0</v>
      </c>
      <c r="AC66">
        <f t="shared" si="0"/>
        <v>21.134752807756339</v>
      </c>
      <c r="AD66">
        <f t="shared" si="1"/>
        <v>2380.5417026191003</v>
      </c>
      <c r="AE66">
        <f>'IDT-1'!B66</f>
        <v>129</v>
      </c>
      <c r="AF66" s="26"/>
      <c r="AG66">
        <f t="shared" si="2"/>
        <v>2509.5417026191003</v>
      </c>
      <c r="AI66" s="75">
        <f>PXIL!H66</f>
        <v>0</v>
      </c>
      <c r="AJ66" s="75">
        <f>PXIL!N66</f>
        <v>0</v>
      </c>
      <c r="AK66" s="75">
        <f>RTM_IEX!H66</f>
        <v>263.70999999999998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13.203816793893129</v>
      </c>
      <c r="F67">
        <f>GT_Spot!P67</f>
        <v>0</v>
      </c>
      <c r="G67">
        <f>PPCL_NG!P67</f>
        <v>17.54</v>
      </c>
      <c r="H67">
        <f>PPCL_Spot!P67</f>
        <v>26.700000000000003</v>
      </c>
      <c r="I67">
        <f>Bawana_NG!P67</f>
        <v>93.303969368219526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1058.5732491680028</v>
      </c>
      <c r="P67" s="77">
        <v>0</v>
      </c>
      <c r="Q67" s="77">
        <v>38.24</v>
      </c>
      <c r="R67" s="80">
        <v>39</v>
      </c>
      <c r="S67" s="80">
        <v>0</v>
      </c>
      <c r="T67" s="78">
        <f>SUMPRODUCT(LTA!F67:AJ67,LTA!F$101:AJ$101,LTA!F$103:AJ$103)</f>
        <v>211.81</v>
      </c>
      <c r="U67" s="78">
        <f>SUMPRODUCT(LTA!F67:AJ67,LTA!F$102:AJ$102,LTA!F$103:AJ$103)</f>
        <v>151.79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431.34999999999997</v>
      </c>
      <c r="AB67" s="117">
        <f>-STOA!N67</f>
        <v>0</v>
      </c>
      <c r="AC67">
        <f t="shared" si="0"/>
        <v>20.909953110905022</v>
      </c>
      <c r="AD67">
        <f t="shared" si="1"/>
        <v>2355.2210822192105</v>
      </c>
      <c r="AE67">
        <f>'IDT-1'!B67</f>
        <v>131</v>
      </c>
      <c r="AF67" s="26"/>
      <c r="AG67">
        <f t="shared" si="2"/>
        <v>2486.2210822192105</v>
      </c>
      <c r="AI67" s="75">
        <f>PXIL!H67</f>
        <v>0</v>
      </c>
      <c r="AJ67" s="75">
        <f>PXIL!N67</f>
        <v>0</v>
      </c>
      <c r="AK67" s="75">
        <f>RTM_IEX!H67</f>
        <v>294.62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13.203816793893129</v>
      </c>
      <c r="F68">
        <f>GT_Spot!P68</f>
        <v>0</v>
      </c>
      <c r="G68">
        <f>PPCL_NG!P68</f>
        <v>17.54</v>
      </c>
      <c r="H68">
        <f>PPCL_Spot!P68</f>
        <v>26.700000000000003</v>
      </c>
      <c r="I68">
        <f>Bawana_NG!P68</f>
        <v>93.303969368219526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1071.6637731600968</v>
      </c>
      <c r="P68" s="77">
        <v>0</v>
      </c>
      <c r="Q68" s="77">
        <v>38.24</v>
      </c>
      <c r="R68" s="80">
        <v>39</v>
      </c>
      <c r="S68" s="80">
        <v>0</v>
      </c>
      <c r="T68" s="78">
        <f>SUMPRODUCT(LTA!F68:AJ68,LTA!F$101:AJ$101,LTA!F$103:AJ$103)</f>
        <v>191.09</v>
      </c>
      <c r="U68" s="78">
        <f>SUMPRODUCT(LTA!F68:AJ68,LTA!F$102:AJ$102,LTA!F$103:AJ$103)</f>
        <v>152.15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429.28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20.678869722035447</v>
      </c>
      <c r="AD68">
        <f t="shared" ref="AD68:AD98" si="4">SUM(B68:AB68,AI68:AR68)-AC68</f>
        <v>2329.1926896001742</v>
      </c>
      <c r="AE68">
        <f>'IDT-1'!B68</f>
        <v>129</v>
      </c>
      <c r="AF68" s="26"/>
      <c r="AG68">
        <f t="shared" ref="AG68:AG98" si="5">SUM(AD68:AF68)+AT68</f>
        <v>2458.1926896001742</v>
      </c>
      <c r="AI68" s="75">
        <f>PXIL!H68</f>
        <v>0</v>
      </c>
      <c r="AJ68" s="75">
        <f>PXIL!N68</f>
        <v>0</v>
      </c>
      <c r="AK68" s="75">
        <f>RTM_IEX!H68</f>
        <v>277.7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13.353271338425772</v>
      </c>
      <c r="F69">
        <f>GT_Spot!P69</f>
        <v>0</v>
      </c>
      <c r="G69">
        <f>PPCL_NG!P69</f>
        <v>17.54</v>
      </c>
      <c r="H69">
        <f>PPCL_Spot!P69</f>
        <v>26.700000000000003</v>
      </c>
      <c r="I69">
        <f>Bawana_NG!P69</f>
        <v>93.303969368219526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1074.650162750497</v>
      </c>
      <c r="P69" s="77">
        <v>0</v>
      </c>
      <c r="Q69" s="77">
        <v>38.24</v>
      </c>
      <c r="R69" s="80">
        <v>33.11</v>
      </c>
      <c r="S69" s="80">
        <v>0</v>
      </c>
      <c r="T69" s="78">
        <f>SUMPRODUCT(LTA!F69:AJ69,LTA!F$101:AJ$101,LTA!F$103:AJ$103)</f>
        <v>167.31</v>
      </c>
      <c r="U69" s="78">
        <f>SUMPRODUCT(LTA!F69:AJ69,LTA!F$102:AJ$102,LTA!F$103:AJ$103)</f>
        <v>160.12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426.69</v>
      </c>
      <c r="AB69" s="117">
        <f>-STOA!N69</f>
        <v>0</v>
      </c>
      <c r="AC69">
        <f t="shared" si="3"/>
        <v>20.452321150422854</v>
      </c>
      <c r="AD69">
        <f t="shared" si="4"/>
        <v>2303.6750823067196</v>
      </c>
      <c r="AE69">
        <f>'IDT-1'!B69</f>
        <v>118</v>
      </c>
      <c r="AF69" s="26"/>
      <c r="AG69">
        <f t="shared" si="5"/>
        <v>2421.6750823067196</v>
      </c>
      <c r="AI69" s="75">
        <f>PXIL!H69</f>
        <v>0</v>
      </c>
      <c r="AJ69" s="75">
        <f>PXIL!N69</f>
        <v>0</v>
      </c>
      <c r="AK69" s="75">
        <f>RTM_IEX!H69</f>
        <v>273.11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13.353271338425772</v>
      </c>
      <c r="F70">
        <f>GT_Spot!P70</f>
        <v>0</v>
      </c>
      <c r="G70">
        <f>PPCL_NG!P70</f>
        <v>17.54</v>
      </c>
      <c r="H70">
        <f>PPCL_Spot!P70</f>
        <v>26.700000000000003</v>
      </c>
      <c r="I70">
        <f>Bawana_NG!P70</f>
        <v>93.303969368219526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1080.2452720944971</v>
      </c>
      <c r="P70" s="77">
        <v>0</v>
      </c>
      <c r="Q70" s="77">
        <v>38.24</v>
      </c>
      <c r="R70" s="80">
        <v>28.270000000000003</v>
      </c>
      <c r="S70" s="80">
        <v>0</v>
      </c>
      <c r="T70" s="78">
        <f>SUMPRODUCT(LTA!F70:AJ70,LTA!F$101:AJ$101,LTA!F$103:AJ$103)</f>
        <v>143.48000000000002</v>
      </c>
      <c r="U70" s="78">
        <f>SUMPRODUCT(LTA!F70:AJ70,LTA!F$102:AJ$102,LTA!F$103:AJ$103)</f>
        <v>161.10000000000002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424.37</v>
      </c>
      <c r="AB70" s="117">
        <f>-STOA!N70</f>
        <v>0</v>
      </c>
      <c r="AC70">
        <f t="shared" si="3"/>
        <v>20.254542112650054</v>
      </c>
      <c r="AD70">
        <f t="shared" si="4"/>
        <v>2281.3979706884925</v>
      </c>
      <c r="AE70">
        <f>'IDT-1'!B70</f>
        <v>130</v>
      </c>
      <c r="AF70" s="26"/>
      <c r="AG70">
        <f t="shared" si="5"/>
        <v>2411.3979706884925</v>
      </c>
      <c r="AI70" s="75">
        <f>PXIL!H70</f>
        <v>0</v>
      </c>
      <c r="AJ70" s="75">
        <f>PXIL!N70</f>
        <v>0</v>
      </c>
      <c r="AK70" s="75">
        <f>RTM_IEX!H70</f>
        <v>275.05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13.353271338425772</v>
      </c>
      <c r="F71">
        <f>GT_Spot!P71</f>
        <v>0</v>
      </c>
      <c r="G71">
        <f>PPCL_NG!P71</f>
        <v>17.54</v>
      </c>
      <c r="H71">
        <f>PPCL_Spot!P71</f>
        <v>26.700000000000003</v>
      </c>
      <c r="I71">
        <f>Bawana_NG!P71</f>
        <v>93.303969368219526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1085.287016668897</v>
      </c>
      <c r="P71" s="77">
        <v>0</v>
      </c>
      <c r="Q71" s="77">
        <v>38.24</v>
      </c>
      <c r="R71" s="80">
        <v>24.404200378722674</v>
      </c>
      <c r="S71" s="80">
        <v>0</v>
      </c>
      <c r="T71" s="78">
        <f>SUMPRODUCT(LTA!F71:AJ71,LTA!F$101:AJ$101,LTA!F$103:AJ$103)</f>
        <v>120.89</v>
      </c>
      <c r="U71" s="78">
        <f>SUMPRODUCT(LTA!F71:AJ71,LTA!F$102:AJ$102,LTA!F$103:AJ$103)</f>
        <v>162.36000000000001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421.90999999999997</v>
      </c>
      <c r="AB71" s="117">
        <f>-STOA!N71</f>
        <v>0</v>
      </c>
      <c r="AC71">
        <f t="shared" si="3"/>
        <v>19.87285042823753</v>
      </c>
      <c r="AD71">
        <f t="shared" si="4"/>
        <v>2238.4056073260272</v>
      </c>
      <c r="AE71">
        <f>'IDT-1'!B71</f>
        <v>130</v>
      </c>
      <c r="AF71" s="26"/>
      <c r="AG71">
        <f t="shared" si="5"/>
        <v>2368.4056073260272</v>
      </c>
      <c r="AI71" s="75">
        <f>PXIL!H71</f>
        <v>0</v>
      </c>
      <c r="AJ71" s="75">
        <f>PXIL!N71</f>
        <v>0</v>
      </c>
      <c r="AK71" s="75">
        <f>RTM_IEX!H71</f>
        <v>254.29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12.974991697110594</v>
      </c>
      <c r="F72">
        <f>GT_Spot!P72</f>
        <v>0</v>
      </c>
      <c r="G72">
        <f>PPCL_NG!P72</f>
        <v>17.54</v>
      </c>
      <c r="H72">
        <f>PPCL_Spot!P72</f>
        <v>26.700000000000003</v>
      </c>
      <c r="I72">
        <f>Bawana_NG!P72</f>
        <v>93.303969368219526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1093.3151508336971</v>
      </c>
      <c r="P72" s="77">
        <v>0</v>
      </c>
      <c r="Q72" s="77">
        <v>38.24</v>
      </c>
      <c r="R72" s="80">
        <v>22.299999999999997</v>
      </c>
      <c r="S72" s="80">
        <v>0</v>
      </c>
      <c r="T72" s="78">
        <f>SUMPRODUCT(LTA!F72:AJ72,LTA!F$101:AJ$101,LTA!F$103:AJ$103)</f>
        <v>96.92</v>
      </c>
      <c r="U72" s="78">
        <f>SUMPRODUCT(LTA!F72:AJ72,LTA!F$102:AJ$102,LTA!F$103:AJ$103)</f>
        <v>162.75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419.87</v>
      </c>
      <c r="AB72" s="117">
        <f>-STOA!N72</f>
        <v>0</v>
      </c>
      <c r="AC72">
        <f t="shared" si="3"/>
        <v>19.606524184711443</v>
      </c>
      <c r="AD72">
        <f t="shared" si="4"/>
        <v>2208.4075877143159</v>
      </c>
      <c r="AE72">
        <f>'IDT-1'!B72</f>
        <v>120</v>
      </c>
      <c r="AF72" s="26"/>
      <c r="AG72">
        <f t="shared" si="5"/>
        <v>2328.4075877143159</v>
      </c>
      <c r="AI72" s="75">
        <f>PXIL!H72</f>
        <v>0</v>
      </c>
      <c r="AJ72" s="75">
        <f>PXIL!N72</f>
        <v>0</v>
      </c>
      <c r="AK72" s="75">
        <f>RTM_IEX!H72</f>
        <v>244.1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9.1109374999999986</v>
      </c>
      <c r="F73">
        <f>GT_Spot!P73</f>
        <v>0</v>
      </c>
      <c r="G73">
        <f>PPCL_NG!P73</f>
        <v>26.874342243738166</v>
      </c>
      <c r="H73">
        <f>PPCL_Spot!P73</f>
        <v>0</v>
      </c>
      <c r="I73">
        <f>Bawana_NG!P73</f>
        <v>93.303969368219526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1103.0716648056969</v>
      </c>
      <c r="P73" s="77">
        <v>0</v>
      </c>
      <c r="Q73" s="77">
        <v>38.24</v>
      </c>
      <c r="R73" s="80">
        <v>18.23</v>
      </c>
      <c r="S73" s="80">
        <v>0</v>
      </c>
      <c r="T73" s="78">
        <f>SUMPRODUCT(LTA!F73:AJ73,LTA!F$101:AJ$101,LTA!F$103:AJ$103)</f>
        <v>73.5</v>
      </c>
      <c r="U73" s="78">
        <f>SUMPRODUCT(LTA!F73:AJ73,LTA!F$102:AJ$102,LTA!F$103:AJ$103)</f>
        <v>169.2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417.63</v>
      </c>
      <c r="AB73" s="117">
        <f>-STOA!N73</f>
        <v>0</v>
      </c>
      <c r="AC73">
        <f t="shared" si="3"/>
        <v>19.438592042475364</v>
      </c>
      <c r="AD73">
        <f t="shared" si="4"/>
        <v>2189.4923218751796</v>
      </c>
      <c r="AE73">
        <f>'IDT-1'!B73</f>
        <v>109</v>
      </c>
      <c r="AF73" s="26"/>
      <c r="AG73">
        <f t="shared" si="5"/>
        <v>2298.4923218751796</v>
      </c>
      <c r="AI73" s="75">
        <f>PXIL!H73</f>
        <v>0</v>
      </c>
      <c r="AJ73" s="75">
        <f>PXIL!N73</f>
        <v>0</v>
      </c>
      <c r="AK73" s="75">
        <f>RTM_IEX!H73</f>
        <v>259.77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9.1109374999999986</v>
      </c>
      <c r="F74">
        <f>GT_Spot!P74</f>
        <v>0</v>
      </c>
      <c r="G74">
        <f>PPCL_NG!P74</f>
        <v>26.874342243738166</v>
      </c>
      <c r="H74">
        <f>PPCL_Spot!P74</f>
        <v>0</v>
      </c>
      <c r="I74">
        <f>Bawana_NG!P74</f>
        <v>93.303969368219526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1105.4358696216966</v>
      </c>
      <c r="P74" s="77">
        <v>0</v>
      </c>
      <c r="Q74" s="77">
        <v>38.24</v>
      </c>
      <c r="R74" s="80">
        <v>10.243984435797666</v>
      </c>
      <c r="S74" s="80">
        <v>0</v>
      </c>
      <c r="T74" s="78">
        <f>SUMPRODUCT(LTA!F74:AJ74,LTA!F$101:AJ$101,LTA!F$103:AJ$103)</f>
        <v>52.7</v>
      </c>
      <c r="U74" s="78">
        <f>SUMPRODUCT(LTA!F74:AJ74,LTA!F$102:AJ$102,LTA!F$103:AJ$103)</f>
        <v>169.34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415.58</v>
      </c>
      <c r="AB74" s="117">
        <f>-STOA!N74</f>
        <v>0</v>
      </c>
      <c r="AC74">
        <f t="shared" si="3"/>
        <v>19.021984107891175</v>
      </c>
      <c r="AD74">
        <f t="shared" si="4"/>
        <v>2142.5671190615608</v>
      </c>
      <c r="AE74">
        <f>'IDT-1'!B74</f>
        <v>101</v>
      </c>
      <c r="AF74" s="26"/>
      <c r="AG74">
        <f t="shared" si="5"/>
        <v>2243.5671190615608</v>
      </c>
      <c r="AI74" s="75">
        <f>PXIL!H74</f>
        <v>0</v>
      </c>
      <c r="AJ74" s="75">
        <f>PXIL!N74</f>
        <v>0</v>
      </c>
      <c r="AK74" s="75">
        <f>RTM_IEX!H74</f>
        <v>240.76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13.207467009977471</v>
      </c>
      <c r="F75">
        <f>GT_Spot!P75</f>
        <v>0</v>
      </c>
      <c r="G75">
        <f>PPCL_NG!P75</f>
        <v>26.874342243738166</v>
      </c>
      <c r="H75">
        <f>PPCL_Spot!P75</f>
        <v>0</v>
      </c>
      <c r="I75">
        <f>Bawana_NG!P75</f>
        <v>94.583953517535448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1102.4155797684271</v>
      </c>
      <c r="P75" s="77">
        <v>0</v>
      </c>
      <c r="Q75" s="77">
        <v>38.24</v>
      </c>
      <c r="R75" s="80">
        <v>0</v>
      </c>
      <c r="S75" s="80">
        <v>0</v>
      </c>
      <c r="T75" s="78">
        <f>SUMPRODUCT(LTA!F75:AJ75,LTA!F$101:AJ$101,LTA!F$103:AJ$103)</f>
        <v>37.65</v>
      </c>
      <c r="U75" s="78">
        <f>SUMPRODUCT(LTA!F75:AJ75,LTA!F$102:AJ$102,LTA!F$103:AJ$103)</f>
        <v>169.28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463.49</v>
      </c>
      <c r="AB75" s="117">
        <f>-STOA!N75</f>
        <v>0</v>
      </c>
      <c r="AC75">
        <f t="shared" si="3"/>
        <v>18.736179814349168</v>
      </c>
      <c r="AD75">
        <f t="shared" si="4"/>
        <v>2110.3751627253291</v>
      </c>
      <c r="AE75">
        <f>'IDT-1'!B75</f>
        <v>28</v>
      </c>
      <c r="AF75" s="26"/>
      <c r="AG75">
        <f t="shared" si="5"/>
        <v>2138.3751627253291</v>
      </c>
      <c r="AI75" s="75">
        <f>PXIL!H75</f>
        <v>0</v>
      </c>
      <c r="AJ75" s="75">
        <f>PXIL!N75</f>
        <v>0</v>
      </c>
      <c r="AK75" s="75">
        <f>RTM_IEX!H75</f>
        <v>183.37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8.9250000000000007</v>
      </c>
      <c r="F76">
        <f>GT_Spot!P76</f>
        <v>0</v>
      </c>
      <c r="G76">
        <f>PPCL_NG!P76</f>
        <v>26.874342243738166</v>
      </c>
      <c r="H76">
        <f>PPCL_Spot!P76</f>
        <v>0</v>
      </c>
      <c r="I76">
        <f>Bawana_NG!P76</f>
        <v>94.583953517535448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1100.211965124776</v>
      </c>
      <c r="P76" s="77">
        <v>0</v>
      </c>
      <c r="Q76" s="77">
        <v>38.24</v>
      </c>
      <c r="R76" s="80">
        <v>0</v>
      </c>
      <c r="S76" s="80">
        <v>0</v>
      </c>
      <c r="T76" s="78">
        <f>SUMPRODUCT(LTA!F76:AJ76,LTA!F$101:AJ$101,LTA!F$103:AJ$103)</f>
        <v>25.61</v>
      </c>
      <c r="U76" s="78">
        <f>SUMPRODUCT(LTA!F76:AJ76,LTA!F$102:AJ$102,LTA!F$103:AJ$103)</f>
        <v>168.8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461.79</v>
      </c>
      <c r="AB76" s="117">
        <f>-STOA!N76</f>
        <v>0</v>
      </c>
      <c r="AC76">
        <f t="shared" si="3"/>
        <v>18.859678295797234</v>
      </c>
      <c r="AD76">
        <f t="shared" si="4"/>
        <v>2124.2855825902525</v>
      </c>
      <c r="AE76">
        <f>'IDT-1'!B76</f>
        <v>7</v>
      </c>
      <c r="AF76" s="26"/>
      <c r="AG76">
        <f t="shared" si="5"/>
        <v>2131.2855825902525</v>
      </c>
      <c r="AI76" s="75">
        <f>PXIL!H76</f>
        <v>0</v>
      </c>
      <c r="AJ76" s="75">
        <f>PXIL!N76</f>
        <v>0</v>
      </c>
      <c r="AK76" s="75">
        <f>RTM_IEX!H76</f>
        <v>218.11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8.9250000000000007</v>
      </c>
      <c r="F77">
        <f>GT_Spot!P77</f>
        <v>0</v>
      </c>
      <c r="G77">
        <f>PPCL_NG!P77</f>
        <v>17.539044411702804</v>
      </c>
      <c r="H77">
        <f>PPCL_Spot!P77</f>
        <v>26.186806487013779</v>
      </c>
      <c r="I77">
        <f>Bawana_NG!P77</f>
        <v>94.583953517535448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1119.429006965576</v>
      </c>
      <c r="P77" s="77">
        <v>0</v>
      </c>
      <c r="Q77" s="77">
        <v>38.24</v>
      </c>
      <c r="R77" s="80">
        <v>0</v>
      </c>
      <c r="S77" s="80">
        <v>0</v>
      </c>
      <c r="T77" s="78">
        <f>SUMPRODUCT(LTA!F77:AJ77,LTA!F$101:AJ$101,LTA!F$103:AJ$103)</f>
        <v>15.79</v>
      </c>
      <c r="U77" s="78">
        <f>SUMPRODUCT(LTA!F77:AJ77,LTA!F$102:AJ$102,LTA!F$103:AJ$103)</f>
        <v>169.19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460.35</v>
      </c>
      <c r="AB77" s="117">
        <f>-STOA!N77</f>
        <v>0</v>
      </c>
      <c r="AC77">
        <f t="shared" si="3"/>
        <v>19.293593540160089</v>
      </c>
      <c r="AD77">
        <f t="shared" si="4"/>
        <v>2173.1602178416679</v>
      </c>
      <c r="AE77">
        <f>'IDT-1'!B77</f>
        <v>0</v>
      </c>
      <c r="AF77" s="26"/>
      <c r="AG77">
        <f t="shared" si="5"/>
        <v>2173.1602178416679</v>
      </c>
      <c r="AI77" s="75">
        <f>PXIL!H77</f>
        <v>0</v>
      </c>
      <c r="AJ77" s="75">
        <f>PXIL!N77</f>
        <v>0</v>
      </c>
      <c r="AK77" s="75">
        <f>RTM_IEX!H77</f>
        <v>242.22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8.9250000000000007</v>
      </c>
      <c r="F78">
        <f>GT_Spot!P78</f>
        <v>0</v>
      </c>
      <c r="G78">
        <f>PPCL_NG!P78</f>
        <v>17.539421729715961</v>
      </c>
      <c r="H78">
        <f>PPCL_Spot!P78</f>
        <v>26.186806487013779</v>
      </c>
      <c r="I78">
        <f>Bawana_NG!P78</f>
        <v>94.583953517535448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1128.913310926376</v>
      </c>
      <c r="P78" s="77">
        <v>0</v>
      </c>
      <c r="Q78" s="77">
        <v>38.24</v>
      </c>
      <c r="R78" s="80">
        <v>0</v>
      </c>
      <c r="S78" s="80">
        <v>0</v>
      </c>
      <c r="T78" s="78">
        <f>SUMPRODUCT(LTA!F78:AJ78,LTA!F$101:AJ$101,LTA!F$103:AJ$103)</f>
        <v>7.67</v>
      </c>
      <c r="U78" s="78">
        <f>SUMPRODUCT(LTA!F78:AJ78,LTA!F$102:AJ$102,LTA!F$103:AJ$103)</f>
        <v>169.55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459.33</v>
      </c>
      <c r="AB78" s="117">
        <f>-STOA!N78</f>
        <v>0</v>
      </c>
      <c r="AC78">
        <f t="shared" si="3"/>
        <v>18.943218735413641</v>
      </c>
      <c r="AD78">
        <f t="shared" si="4"/>
        <v>2133.6952739252274</v>
      </c>
      <c r="AE78">
        <f>'IDT-1'!B78</f>
        <v>0</v>
      </c>
      <c r="AF78" s="26"/>
      <c r="AG78">
        <f t="shared" si="5"/>
        <v>2133.6952739252274</v>
      </c>
      <c r="AI78" s="75">
        <f>PXIL!H78</f>
        <v>0</v>
      </c>
      <c r="AJ78" s="75">
        <f>PXIL!N78</f>
        <v>0</v>
      </c>
      <c r="AK78" s="75">
        <f>RTM_IEX!H78</f>
        <v>201.7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12.572497661365762</v>
      </c>
      <c r="F79">
        <f>GT_Spot!P79</f>
        <v>0</v>
      </c>
      <c r="G79">
        <f>PPCL_NG!P79</f>
        <v>17.54</v>
      </c>
      <c r="H79">
        <f>PPCL_Spot!P79</f>
        <v>26.186806487013779</v>
      </c>
      <c r="I79">
        <f>Bawana_NG!P79</f>
        <v>99.61999999999999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1177.9653432824582</v>
      </c>
      <c r="P79" s="77">
        <v>0</v>
      </c>
      <c r="Q79" s="77">
        <v>38.24</v>
      </c>
      <c r="R79" s="80">
        <v>0</v>
      </c>
      <c r="S79" s="80">
        <v>0</v>
      </c>
      <c r="T79" s="78">
        <f>SUMPRODUCT(LTA!F79:AJ79,LTA!F$101:AJ$101,LTA!F$103:AJ$103)</f>
        <v>2.17</v>
      </c>
      <c r="U79" s="78">
        <f>SUMPRODUCT(LTA!F79:AJ79,LTA!F$102:AJ$102,LTA!F$103:AJ$103)</f>
        <v>169.45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458.47</v>
      </c>
      <c r="AB79" s="117">
        <f>-STOA!N79</f>
        <v>0</v>
      </c>
      <c r="AC79">
        <f t="shared" si="3"/>
        <v>19.717232897391373</v>
      </c>
      <c r="AD79">
        <f t="shared" si="4"/>
        <v>2220.8774145334464</v>
      </c>
      <c r="AE79">
        <f>'IDT-1'!B79</f>
        <v>0</v>
      </c>
      <c r="AF79" s="26"/>
      <c r="AG79">
        <f t="shared" si="5"/>
        <v>2220.8774145334464</v>
      </c>
      <c r="AI79" s="75">
        <f>PXIL!H79</f>
        <v>0</v>
      </c>
      <c r="AJ79" s="75">
        <f>PXIL!N79</f>
        <v>0</v>
      </c>
      <c r="AK79" s="75">
        <f>RTM_IEX!H79</f>
        <v>238.38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12.572497661365762</v>
      </c>
      <c r="F80">
        <f>GT_Spot!P80</f>
        <v>0</v>
      </c>
      <c r="G80">
        <f>PPCL_NG!P80</f>
        <v>17.54</v>
      </c>
      <c r="H80">
        <f>PPCL_Spot!P80</f>
        <v>26.186806487013779</v>
      </c>
      <c r="I80">
        <f>Bawana_NG!P80</f>
        <v>99.61999999999999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1184.9799997304581</v>
      </c>
      <c r="P80" s="77">
        <v>0</v>
      </c>
      <c r="Q80" s="77">
        <v>38.24</v>
      </c>
      <c r="R80" s="80">
        <v>0</v>
      </c>
      <c r="S80" s="80">
        <v>0</v>
      </c>
      <c r="T80" s="78">
        <f>SUMPRODUCT(LTA!F80:AJ80,LTA!F$101:AJ$101,LTA!F$103:AJ$103)</f>
        <v>0.13</v>
      </c>
      <c r="U80" s="78">
        <f>SUMPRODUCT(LTA!F80:AJ80,LTA!F$102:AJ$102,LTA!F$103:AJ$103)</f>
        <v>169.35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457.97</v>
      </c>
      <c r="AB80" s="117">
        <f>-STOA!N80</f>
        <v>0</v>
      </c>
      <c r="AC80">
        <f t="shared" si="3"/>
        <v>19.577265874133772</v>
      </c>
      <c r="AD80">
        <f t="shared" si="4"/>
        <v>2205.1120380047037</v>
      </c>
      <c r="AE80">
        <f>'IDT-1'!B80</f>
        <v>0</v>
      </c>
      <c r="AF80" s="26"/>
      <c r="AG80">
        <f t="shared" si="5"/>
        <v>2205.1120380047037</v>
      </c>
      <c r="AI80" s="75">
        <f>PXIL!H80</f>
        <v>0</v>
      </c>
      <c r="AJ80" s="75">
        <f>PXIL!N80</f>
        <v>0</v>
      </c>
      <c r="AK80" s="75">
        <f>RTM_IEX!H80</f>
        <v>218.1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12.198316183348926</v>
      </c>
      <c r="F81">
        <f>GT_Spot!P81</f>
        <v>0</v>
      </c>
      <c r="G81">
        <f>PPCL_NG!P81</f>
        <v>17.54</v>
      </c>
      <c r="H81">
        <f>PPCL_Spot!P81</f>
        <v>26.186806487013779</v>
      </c>
      <c r="I81">
        <f>Bawana_NG!P81</f>
        <v>99.61999999999999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1184.7681485360581</v>
      </c>
      <c r="P81" s="77">
        <v>0</v>
      </c>
      <c r="Q81" s="77">
        <v>38.24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168.66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457.62</v>
      </c>
      <c r="AB81" s="117">
        <f>-STOA!N81</f>
        <v>0</v>
      </c>
      <c r="AC81">
        <f t="shared" si="3"/>
        <v>19.324036786616503</v>
      </c>
      <c r="AD81">
        <f t="shared" si="4"/>
        <v>2176.5892344198041</v>
      </c>
      <c r="AE81">
        <f>'IDT-1'!B81</f>
        <v>0</v>
      </c>
      <c r="AF81" s="26"/>
      <c r="AG81">
        <f t="shared" si="5"/>
        <v>2176.5892344198041</v>
      </c>
      <c r="AI81" s="75">
        <f>PXIL!H81</f>
        <v>0</v>
      </c>
      <c r="AJ81" s="75">
        <f>PXIL!N81</f>
        <v>0</v>
      </c>
      <c r="AK81" s="75">
        <f>RTM_IEX!H81</f>
        <v>191.08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8.6590599876314176</v>
      </c>
      <c r="F82">
        <f>GT_Spot!P82</f>
        <v>0</v>
      </c>
      <c r="G82">
        <f>PPCL_NG!P82</f>
        <v>17.54</v>
      </c>
      <c r="H82">
        <f>PPCL_Spot!P82</f>
        <v>22.290000000000003</v>
      </c>
      <c r="I82">
        <f>Bawana_NG!P82</f>
        <v>99.61999999999999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1184.7681485360581</v>
      </c>
      <c r="P82" s="77">
        <v>0</v>
      </c>
      <c r="Q82" s="77">
        <v>38.24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168.1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457.62</v>
      </c>
      <c r="AB82" s="117">
        <f>-STOA!N82</f>
        <v>0</v>
      </c>
      <c r="AC82">
        <f t="shared" si="3"/>
        <v>19.737847435008469</v>
      </c>
      <c r="AD82">
        <f t="shared" si="4"/>
        <v>2223.1993610886807</v>
      </c>
      <c r="AE82">
        <f>'IDT-1'!B82</f>
        <v>0</v>
      </c>
      <c r="AF82" s="26"/>
      <c r="AG82">
        <f t="shared" si="5"/>
        <v>2223.1993610886807</v>
      </c>
      <c r="AI82" s="75">
        <f>PXIL!H82</f>
        <v>0</v>
      </c>
      <c r="AJ82" s="75">
        <f>PXIL!N82</f>
        <v>0</v>
      </c>
      <c r="AK82" s="75">
        <f>RTM_IEX!H82</f>
        <v>246.1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8.6590599876314176</v>
      </c>
      <c r="F83">
        <f>GT_Spot!P83</f>
        <v>0</v>
      </c>
      <c r="G83">
        <f>PPCL_NG!P83</f>
        <v>17.54</v>
      </c>
      <c r="H83">
        <f>PPCL_Spot!P83</f>
        <v>22.56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1183.4712361736579</v>
      </c>
      <c r="P83" s="77">
        <v>0</v>
      </c>
      <c r="Q83" s="77">
        <v>38.24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168.86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457.53000000000003</v>
      </c>
      <c r="AB83" s="117">
        <f>-STOA!N83</f>
        <v>0</v>
      </c>
      <c r="AC83">
        <f t="shared" si="3"/>
        <v>19.208114606219347</v>
      </c>
      <c r="AD83">
        <f t="shared" si="4"/>
        <v>2163.5321815550701</v>
      </c>
      <c r="AE83">
        <f>'IDT-1'!B83</f>
        <v>61</v>
      </c>
      <c r="AF83" s="26"/>
      <c r="AG83">
        <f t="shared" si="5"/>
        <v>2224.5321815550701</v>
      </c>
      <c r="AI83" s="75">
        <f>PXIL!H83</f>
        <v>0</v>
      </c>
      <c r="AJ83" s="75">
        <f>PXIL!N83</f>
        <v>0</v>
      </c>
      <c r="AK83" s="75">
        <f>RTM_IEX!H83</f>
        <v>186.26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8.6590599876314176</v>
      </c>
      <c r="F84">
        <f>GT_Spot!P84</f>
        <v>0</v>
      </c>
      <c r="G84">
        <f>PPCL_NG!P84</f>
        <v>17.54</v>
      </c>
      <c r="H84">
        <f>PPCL_Spot!P84</f>
        <v>22.56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1180.1797009640579</v>
      </c>
      <c r="P84" s="77">
        <v>0</v>
      </c>
      <c r="Q84" s="77">
        <v>38.24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168.6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457.53000000000003</v>
      </c>
      <c r="AB84" s="117">
        <f>-STOA!N84</f>
        <v>0</v>
      </c>
      <c r="AC84">
        <f t="shared" si="3"/>
        <v>19.423173096374867</v>
      </c>
      <c r="AD84">
        <f t="shared" si="4"/>
        <v>2187.7555878553144</v>
      </c>
      <c r="AE84">
        <f>'IDT-1'!B84</f>
        <v>84</v>
      </c>
      <c r="AF84" s="26"/>
      <c r="AG84">
        <f t="shared" si="5"/>
        <v>2271.7555878553144</v>
      </c>
      <c r="AI84" s="75">
        <f>PXIL!H84</f>
        <v>0</v>
      </c>
      <c r="AJ84" s="75">
        <f>PXIL!N84</f>
        <v>0</v>
      </c>
      <c r="AK84" s="75">
        <f>RTM_IEX!H84</f>
        <v>214.25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8.6590599876314176</v>
      </c>
      <c r="F85">
        <f>GT_Spot!P85</f>
        <v>0</v>
      </c>
      <c r="G85">
        <f>PPCL_NG!P85</f>
        <v>17.54</v>
      </c>
      <c r="H85">
        <f>PPCL_Spot!P85</f>
        <v>22.56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1183.0574944016578</v>
      </c>
      <c r="P85" s="77">
        <v>0</v>
      </c>
      <c r="Q85" s="77">
        <v>38.24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156.59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457.53000000000003</v>
      </c>
      <c r="AB85" s="117">
        <f>-STOA!N85</f>
        <v>0</v>
      </c>
      <c r="AC85">
        <f t="shared" si="3"/>
        <v>18.927977678625744</v>
      </c>
      <c r="AD85">
        <f t="shared" si="4"/>
        <v>2131.9785767106632</v>
      </c>
      <c r="AE85">
        <f>'IDT-1'!B85</f>
        <v>115</v>
      </c>
      <c r="AF85" s="26"/>
      <c r="AG85">
        <f t="shared" si="5"/>
        <v>2246.9785767106632</v>
      </c>
      <c r="AI85" s="75">
        <f>PXIL!H85</f>
        <v>0</v>
      </c>
      <c r="AJ85" s="75">
        <f>PXIL!N85</f>
        <v>0</v>
      </c>
      <c r="AK85" s="75">
        <f>RTM_IEX!H85</f>
        <v>167.11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8.6590599876314176</v>
      </c>
      <c r="F86">
        <f>GT_Spot!P86</f>
        <v>0</v>
      </c>
      <c r="G86">
        <f>PPCL_NG!P86</f>
        <v>17.54</v>
      </c>
      <c r="H86">
        <f>PPCL_Spot!P86</f>
        <v>22.56</v>
      </c>
      <c r="I86">
        <f>Bawana_NG!P86</f>
        <v>99.61999999999999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1172.764443168858</v>
      </c>
      <c r="P86" s="77">
        <v>0</v>
      </c>
      <c r="Q86" s="77">
        <v>38.24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156.74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457.53000000000003</v>
      </c>
      <c r="AB86" s="117">
        <f>-STOA!N86</f>
        <v>0</v>
      </c>
      <c r="AC86">
        <f t="shared" si="3"/>
        <v>18.601470827777106</v>
      </c>
      <c r="AD86">
        <f t="shared" si="4"/>
        <v>2095.202032328712</v>
      </c>
      <c r="AE86">
        <f>'IDT-1'!B86</f>
        <v>179</v>
      </c>
      <c r="AF86" s="26"/>
      <c r="AG86">
        <f t="shared" si="5"/>
        <v>2274.202032328712</v>
      </c>
      <c r="AI86" s="75">
        <f>PXIL!H86</f>
        <v>0</v>
      </c>
      <c r="AJ86" s="75">
        <f>PXIL!N86</f>
        <v>0</v>
      </c>
      <c r="AK86" s="75">
        <f>RTM_IEX!H86</f>
        <v>140.15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8.6590599876314176</v>
      </c>
      <c r="F87">
        <f>GT_Spot!P87</f>
        <v>0</v>
      </c>
      <c r="G87">
        <f>PPCL_NG!P87</f>
        <v>17.54</v>
      </c>
      <c r="H87">
        <f>PPCL_Spot!P87</f>
        <v>22.56</v>
      </c>
      <c r="I87">
        <f>Bawana_NG!P87</f>
        <v>99.61999999999999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1139.8651153650828</v>
      </c>
      <c r="P87" s="77">
        <v>0</v>
      </c>
      <c r="Q87" s="77">
        <v>38.24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155.78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482.38000000000005</v>
      </c>
      <c r="AB87" s="117">
        <f>-STOA!N87</f>
        <v>0</v>
      </c>
      <c r="AC87">
        <f t="shared" si="3"/>
        <v>18.793316743103887</v>
      </c>
      <c r="AD87">
        <f t="shared" si="4"/>
        <v>2116.8108586096105</v>
      </c>
      <c r="AE87">
        <f>'IDT-1'!B87</f>
        <v>237</v>
      </c>
      <c r="AF87" s="26"/>
      <c r="AG87">
        <f t="shared" si="5"/>
        <v>2353.8108586096105</v>
      </c>
      <c r="AI87" s="75">
        <f>PXIL!H87</f>
        <v>0</v>
      </c>
      <c r="AJ87" s="75">
        <f>PXIL!N87</f>
        <v>0</v>
      </c>
      <c r="AK87" s="75">
        <f>RTM_IEX!H87</f>
        <v>170.96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8.6590599876314176</v>
      </c>
      <c r="F88">
        <f>GT_Spot!P88</f>
        <v>0</v>
      </c>
      <c r="G88">
        <f>PPCL_NG!P88</f>
        <v>17.54</v>
      </c>
      <c r="H88">
        <f>PPCL_Spot!P88</f>
        <v>22.56</v>
      </c>
      <c r="I88">
        <f>Bawana_NG!P88</f>
        <v>99.61999999999999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1135.9930451562827</v>
      </c>
      <c r="P88" s="77">
        <v>0</v>
      </c>
      <c r="Q88" s="77">
        <v>38.24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155.01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482.38000000000005</v>
      </c>
      <c r="AB88" s="117">
        <f>-STOA!N88</f>
        <v>0</v>
      </c>
      <c r="AC88">
        <f t="shared" si="3"/>
        <v>18.379170525266449</v>
      </c>
      <c r="AD88">
        <f t="shared" si="4"/>
        <v>2070.1629346186478</v>
      </c>
      <c r="AE88">
        <f>'IDT-1'!B88</f>
        <v>276</v>
      </c>
      <c r="AF88" s="26"/>
      <c r="AG88">
        <f t="shared" si="5"/>
        <v>2346.1629346186478</v>
      </c>
      <c r="AI88" s="75">
        <f>PXIL!H88</f>
        <v>0</v>
      </c>
      <c r="AJ88" s="75">
        <f>PXIL!N88</f>
        <v>0</v>
      </c>
      <c r="AK88" s="75">
        <f>RTM_IEX!H88</f>
        <v>128.54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8.6590599876314176</v>
      </c>
      <c r="F89">
        <f>GT_Spot!P89</f>
        <v>0</v>
      </c>
      <c r="G89">
        <f>PPCL_NG!P89</f>
        <v>17.54</v>
      </c>
      <c r="H89">
        <f>PPCL_Spot!P89</f>
        <v>22.56</v>
      </c>
      <c r="I89">
        <f>Bawana_NG!P89</f>
        <v>99.61999999999999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1135.9930451562827</v>
      </c>
      <c r="P89" s="77">
        <v>0</v>
      </c>
      <c r="Q89" s="77">
        <v>38.24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153.91999999999999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1.8</v>
      </c>
      <c r="Z89" s="75">
        <f>IEX!N89</f>
        <v>0</v>
      </c>
      <c r="AA89" s="117">
        <f>STOA!H89</f>
        <v>482.38000000000005</v>
      </c>
      <c r="AB89" s="117">
        <f>-STOA!N89</f>
        <v>0</v>
      </c>
      <c r="AC89">
        <f t="shared" si="3"/>
        <v>18.787754525266447</v>
      </c>
      <c r="AD89">
        <f t="shared" si="4"/>
        <v>2116.1843506186483</v>
      </c>
      <c r="AE89">
        <f>'IDT-1'!B89</f>
        <v>312.80599999999998</v>
      </c>
      <c r="AF89" s="26"/>
      <c r="AG89">
        <f t="shared" si="5"/>
        <v>2428.9903506186483</v>
      </c>
      <c r="AI89" s="75">
        <f>PXIL!H89</f>
        <v>0</v>
      </c>
      <c r="AJ89" s="75">
        <f>PXIL!N89</f>
        <v>0</v>
      </c>
      <c r="AK89" s="75">
        <f>RTM_IEX!H89</f>
        <v>174.26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8.6590599876314176</v>
      </c>
      <c r="F90">
        <f>GT_Spot!P90</f>
        <v>0</v>
      </c>
      <c r="G90">
        <f>PPCL_NG!P90</f>
        <v>17.54</v>
      </c>
      <c r="H90">
        <f>PPCL_Spot!P90</f>
        <v>32.39</v>
      </c>
      <c r="I90">
        <f>Bawana_NG!P90</f>
        <v>119.61999999999998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1146.0495762090827</v>
      </c>
      <c r="P90" s="77">
        <v>0</v>
      </c>
      <c r="Q90" s="77">
        <v>38.24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152.93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77.33</v>
      </c>
      <c r="Z90" s="75">
        <f>IEX!N90</f>
        <v>0</v>
      </c>
      <c r="AA90" s="117">
        <f>STOA!H90</f>
        <v>482.38000000000005</v>
      </c>
      <c r="AB90" s="117">
        <f>-STOA!N90</f>
        <v>0</v>
      </c>
      <c r="AC90">
        <f t="shared" si="3"/>
        <v>19.772971998531087</v>
      </c>
      <c r="AD90">
        <f t="shared" si="4"/>
        <v>2227.1556641981833</v>
      </c>
      <c r="AE90">
        <f>'IDT-1'!B90</f>
        <v>265.81599999999997</v>
      </c>
      <c r="AF90" s="26"/>
      <c r="AG90">
        <f t="shared" si="5"/>
        <v>2492.9716641981831</v>
      </c>
      <c r="AI90" s="75">
        <f>PXIL!H90</f>
        <v>0</v>
      </c>
      <c r="AJ90" s="75">
        <f>PXIL!N90</f>
        <v>0</v>
      </c>
      <c r="AK90" s="75">
        <f>RTM_IEX!H90</f>
        <v>171.79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8.6590599876314176</v>
      </c>
      <c r="F91">
        <f>GT_Spot!P91</f>
        <v>0</v>
      </c>
      <c r="G91">
        <f>PPCL_NG!P91</f>
        <v>17.54</v>
      </c>
      <c r="H91">
        <f>PPCL_Spot!P91</f>
        <v>39.94</v>
      </c>
      <c r="I91">
        <f>Bawana_NG!P91</f>
        <v>129.30000000000001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1166.1875157878512</v>
      </c>
      <c r="P91" s="77">
        <v>0</v>
      </c>
      <c r="Q91" s="77">
        <v>38.24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152.28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590.95000000000005</v>
      </c>
      <c r="AB91" s="117">
        <f>-STOA!N91</f>
        <v>0</v>
      </c>
      <c r="AC91">
        <f t="shared" si="3"/>
        <v>20.348209866824249</v>
      </c>
      <c r="AD91">
        <f t="shared" si="4"/>
        <v>2291.9483659086586</v>
      </c>
      <c r="AE91">
        <f>'IDT-1'!B91</f>
        <v>251</v>
      </c>
      <c r="AF91" s="26"/>
      <c r="AG91">
        <f t="shared" si="5"/>
        <v>2542.9483659086586</v>
      </c>
      <c r="AI91" s="75">
        <f>PXIL!H91</f>
        <v>0</v>
      </c>
      <c r="AJ91" s="75">
        <f>PXIL!N91</f>
        <v>0</v>
      </c>
      <c r="AK91" s="75">
        <f>RTM_IEX!H91</f>
        <v>169.2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8.6590599876314176</v>
      </c>
      <c r="F92">
        <f>GT_Spot!P92</f>
        <v>0</v>
      </c>
      <c r="G92">
        <f>PPCL_NG!P92</f>
        <v>17.54</v>
      </c>
      <c r="H92">
        <f>PPCL_Spot!P92</f>
        <v>39.94</v>
      </c>
      <c r="I92">
        <f>Bawana_NG!P92</f>
        <v>129.30000000000001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1166.1875157878512</v>
      </c>
      <c r="P92" s="77">
        <v>0</v>
      </c>
      <c r="Q92" s="77">
        <v>38.24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151.62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69.17</v>
      </c>
      <c r="Z92" s="75">
        <f>IEX!N92</f>
        <v>0</v>
      </c>
      <c r="AA92" s="117">
        <f>STOA!H92</f>
        <v>590.95000000000005</v>
      </c>
      <c r="AB92" s="117">
        <f>-STOA!N92</f>
        <v>0</v>
      </c>
      <c r="AC92">
        <f t="shared" si="3"/>
        <v>20.822617866824253</v>
      </c>
      <c r="AD92">
        <f t="shared" si="4"/>
        <v>2345.3839579086589</v>
      </c>
      <c r="AE92">
        <f>'IDT-1'!B92</f>
        <v>216.321</v>
      </c>
      <c r="AF92" s="26"/>
      <c r="AG92">
        <f t="shared" si="5"/>
        <v>2561.7049579086588</v>
      </c>
      <c r="AI92" s="75">
        <f>PXIL!H92</f>
        <v>0</v>
      </c>
      <c r="AJ92" s="75">
        <f>PXIL!N92</f>
        <v>0</v>
      </c>
      <c r="AK92" s="75">
        <f>RTM_IEX!H92</f>
        <v>154.6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8.1278293135436002</v>
      </c>
      <c r="F93">
        <f>GT_Spot!P93</f>
        <v>0</v>
      </c>
      <c r="G93">
        <f>PPCL_NG!P93</f>
        <v>17.54</v>
      </c>
      <c r="H93">
        <f>PPCL_Spot!P93</f>
        <v>39.94</v>
      </c>
      <c r="I93">
        <f>Bawana_NG!P93</f>
        <v>129.30000000000001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1165.9177621445456</v>
      </c>
      <c r="P93" s="77">
        <v>0</v>
      </c>
      <c r="Q93" s="77">
        <v>38.24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151.57999999999998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2.9</v>
      </c>
      <c r="Z93" s="75">
        <f>IEX!N93</f>
        <v>0</v>
      </c>
      <c r="AA93" s="117">
        <f>STOA!H93</f>
        <v>735.71</v>
      </c>
      <c r="AB93" s="117">
        <f>-STOA!N93</f>
        <v>0</v>
      </c>
      <c r="AC93">
        <f t="shared" si="3"/>
        <v>21.792193204831186</v>
      </c>
      <c r="AD93">
        <f t="shared" si="4"/>
        <v>2454.5933982532579</v>
      </c>
      <c r="AE93">
        <f>'IDT-1'!B93</f>
        <v>177.11099999999999</v>
      </c>
      <c r="AF93" s="26"/>
      <c r="AG93">
        <f t="shared" si="5"/>
        <v>2631.7043982532578</v>
      </c>
      <c r="AI93" s="75">
        <f>PXIL!H93</f>
        <v>0</v>
      </c>
      <c r="AJ93" s="75">
        <f>PXIL!N93</f>
        <v>0</v>
      </c>
      <c r="AK93" s="75">
        <f>RTM_IEX!H93</f>
        <v>187.13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8.1278293135436002</v>
      </c>
      <c r="F94">
        <f>GT_Spot!P94</f>
        <v>0</v>
      </c>
      <c r="G94">
        <f>PPCL_NG!P94</f>
        <v>17.54</v>
      </c>
      <c r="H94">
        <f>PPCL_Spot!P94</f>
        <v>39.94</v>
      </c>
      <c r="I94">
        <f>Bawana_NG!P94</f>
        <v>129.30000000000001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1165.9177621445456</v>
      </c>
      <c r="P94" s="77">
        <v>0</v>
      </c>
      <c r="Q94" s="77">
        <v>38.24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138.29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84.93</v>
      </c>
      <c r="Z94" s="75">
        <f>IEX!N94</f>
        <v>0</v>
      </c>
      <c r="AA94" s="117">
        <f>STOA!H94</f>
        <v>735.71</v>
      </c>
      <c r="AB94" s="117">
        <f>-STOA!N94</f>
        <v>0</v>
      </c>
      <c r="AC94">
        <f t="shared" si="3"/>
        <v>22.362961204831187</v>
      </c>
      <c r="AD94">
        <f t="shared" si="4"/>
        <v>2518.882630253258</v>
      </c>
      <c r="AE94">
        <f>'IDT-1'!B94</f>
        <v>125.143</v>
      </c>
      <c r="AF94" s="26"/>
      <c r="AG94">
        <f t="shared" si="5"/>
        <v>2644.025630253258</v>
      </c>
      <c r="AI94" s="75">
        <f>PXIL!H94</f>
        <v>0</v>
      </c>
      <c r="AJ94" s="75">
        <f>PXIL!N94</f>
        <v>0</v>
      </c>
      <c r="AK94" s="75">
        <f>RTM_IEX!H94</f>
        <v>183.25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8.1275510204081627</v>
      </c>
      <c r="F95">
        <f>GT_Spot!P95</f>
        <v>0</v>
      </c>
      <c r="G95">
        <f>PPCL_NG!P95</f>
        <v>17.54</v>
      </c>
      <c r="H95">
        <f>PPCL_Spot!P95</f>
        <v>39.94</v>
      </c>
      <c r="I95">
        <f>Bawana_NG!P95</f>
        <v>129.30000000000001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1127.1051156100636</v>
      </c>
      <c r="P95" s="77">
        <v>0</v>
      </c>
      <c r="Q95" s="77">
        <v>38.24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136.13999999999999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928.73000000000025</v>
      </c>
      <c r="AB95" s="117">
        <f>-STOA!N95</f>
        <v>0</v>
      </c>
      <c r="AC95">
        <f t="shared" si="3"/>
        <v>22.930975466348155</v>
      </c>
      <c r="AD95">
        <f t="shared" si="4"/>
        <v>2582.8616911641238</v>
      </c>
      <c r="AE95">
        <f>'IDT-1'!B95</f>
        <v>60.539000000000001</v>
      </c>
      <c r="AF95" s="26"/>
      <c r="AG95">
        <f t="shared" si="5"/>
        <v>2643.4006911641241</v>
      </c>
      <c r="AI95" s="75">
        <f>PXIL!H95</f>
        <v>0</v>
      </c>
      <c r="AJ95" s="75">
        <f>PXIL!N95</f>
        <v>0</v>
      </c>
      <c r="AK95" s="75">
        <f>RTM_IEX!H95</f>
        <v>180.67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8.1275510204081627</v>
      </c>
      <c r="F96">
        <f>GT_Spot!P96</f>
        <v>0</v>
      </c>
      <c r="G96">
        <f>PPCL_NG!P96</f>
        <v>17.54</v>
      </c>
      <c r="H96">
        <f>PPCL_Spot!P96</f>
        <v>39.94</v>
      </c>
      <c r="I96">
        <f>Bawana_NG!P96</f>
        <v>129.30000000000001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1127.1051156100636</v>
      </c>
      <c r="P96" s="77">
        <v>0</v>
      </c>
      <c r="Q96" s="77">
        <v>38.24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133.87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35.71</v>
      </c>
      <c r="Z96" s="75">
        <f>IEX!N96</f>
        <v>0</v>
      </c>
      <c r="AA96" s="117">
        <f>STOA!H96</f>
        <v>928.73000000000025</v>
      </c>
      <c r="AB96" s="117">
        <f>-STOA!N96</f>
        <v>0</v>
      </c>
      <c r="AC96">
        <f t="shared" si="3"/>
        <v>23.187055466348159</v>
      </c>
      <c r="AD96">
        <f t="shared" si="4"/>
        <v>2611.7056111641241</v>
      </c>
      <c r="AE96">
        <f>'IDT-1'!B96</f>
        <v>47.518000000000001</v>
      </c>
      <c r="AF96" s="26"/>
      <c r="AG96">
        <f t="shared" si="5"/>
        <v>2659.2236111641241</v>
      </c>
      <c r="AI96" s="75">
        <f>PXIL!H96</f>
        <v>0</v>
      </c>
      <c r="AJ96" s="75">
        <f>PXIL!N96</f>
        <v>0</v>
      </c>
      <c r="AK96" s="75">
        <f>RTM_IEX!H96</f>
        <v>176.33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8.1275510204081627</v>
      </c>
      <c r="F97">
        <f>GT_Spot!P97</f>
        <v>0</v>
      </c>
      <c r="G97">
        <f>PPCL_NG!P97</f>
        <v>17.54</v>
      </c>
      <c r="H97">
        <f>PPCL_Spot!P97</f>
        <v>39.94</v>
      </c>
      <c r="I97">
        <f>Bawana_NG!P97</f>
        <v>129.30000000000001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1154.6510469340008</v>
      </c>
      <c r="P97" s="77">
        <v>0</v>
      </c>
      <c r="Q97" s="77">
        <v>38.24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132.18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72.38</v>
      </c>
      <c r="Z97" s="75">
        <f>IEX!N97</f>
        <v>0</v>
      </c>
      <c r="AA97" s="117">
        <f>STOA!H97</f>
        <v>928.73000000000025</v>
      </c>
      <c r="AB97" s="117">
        <f>-STOA!N97</f>
        <v>0</v>
      </c>
      <c r="AC97">
        <f t="shared" si="3"/>
        <v>24.537203661998802</v>
      </c>
      <c r="AD97">
        <f t="shared" si="4"/>
        <v>2763.7813942924104</v>
      </c>
      <c r="AE97">
        <f>'IDT-1'!B97</f>
        <v>39.311999999999998</v>
      </c>
      <c r="AF97" s="26"/>
      <c r="AG97">
        <f t="shared" si="5"/>
        <v>2803.0933942924103</v>
      </c>
      <c r="AI97" s="75">
        <f>PXIL!H97</f>
        <v>0</v>
      </c>
      <c r="AJ97" s="75">
        <f>PXIL!N97</f>
        <v>0</v>
      </c>
      <c r="AK97" s="75">
        <f>RTM_IEX!H97</f>
        <v>267.23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8.1275510204081627</v>
      </c>
      <c r="F98">
        <f>GT_Spot!P98</f>
        <v>0</v>
      </c>
      <c r="G98">
        <f>PPCL_NG!P98</f>
        <v>17.54</v>
      </c>
      <c r="H98">
        <f>PPCL_Spot!P98</f>
        <v>39.94</v>
      </c>
      <c r="I98">
        <f>Bawana_NG!P98</f>
        <v>129.30000000000001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1153.5125267812007</v>
      </c>
      <c r="P98" s="77">
        <v>0</v>
      </c>
      <c r="Q98" s="77">
        <v>38.24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130.37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45.36</v>
      </c>
      <c r="Z98" s="75">
        <f>IEX!N98</f>
        <v>0</v>
      </c>
      <c r="AA98" s="117">
        <f>STOA!H98</f>
        <v>928.73000000000025</v>
      </c>
      <c r="AB98" s="117">
        <f>-STOA!N98</f>
        <v>0</v>
      </c>
      <c r="AC98">
        <f t="shared" si="3"/>
        <v>24.465936684654164</v>
      </c>
      <c r="AD98">
        <f t="shared" si="4"/>
        <v>2755.754141116955</v>
      </c>
      <c r="AE98">
        <f>'IDT-1'!B98</f>
        <v>33.942</v>
      </c>
      <c r="AF98" s="26"/>
      <c r="AG98">
        <f t="shared" si="5"/>
        <v>2789.696141116955</v>
      </c>
      <c r="AI98" s="75">
        <f>PXIL!H98</f>
        <v>0</v>
      </c>
      <c r="AJ98" s="75">
        <f>PXIL!N98</f>
        <v>0</v>
      </c>
      <c r="AK98" s="75">
        <f>RTM_IEX!H98</f>
        <v>289.10000000000002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0.26191046534811846</v>
      </c>
      <c r="F99">
        <f t="shared" si="6"/>
        <v>0</v>
      </c>
      <c r="G99">
        <f t="shared" si="6"/>
        <v>0.43029395877909227</v>
      </c>
      <c r="H99">
        <f t="shared" si="6"/>
        <v>0.63382496556964985</v>
      </c>
      <c r="I99">
        <f t="shared" si="6"/>
        <v>2.3615058616221911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24.706173240276684</v>
      </c>
      <c r="P99" s="77">
        <f t="shared" si="6"/>
        <v>0</v>
      </c>
      <c r="Q99" s="77">
        <f t="shared" si="6"/>
        <v>0.91775999999999769</v>
      </c>
      <c r="R99" s="80">
        <f t="shared" si="6"/>
        <v>0.42122238024470715</v>
      </c>
      <c r="S99" s="80">
        <f t="shared" si="6"/>
        <v>0</v>
      </c>
      <c r="T99" s="78">
        <f t="shared" si="6"/>
        <v>2.5606225</v>
      </c>
      <c r="U99" s="78">
        <f t="shared" si="6"/>
        <v>3.5150975000000031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0.18063500000000002</v>
      </c>
      <c r="Z99" s="75">
        <f t="shared" si="6"/>
        <v>0</v>
      </c>
      <c r="AA99" s="117">
        <f t="shared" si="6"/>
        <v>12.292992500000004</v>
      </c>
      <c r="AB99" s="117">
        <f t="shared" si="6"/>
        <v>0</v>
      </c>
      <c r="AC99">
        <f t="shared" si="6"/>
        <v>0.45099511065686126</v>
      </c>
      <c r="AD99">
        <f t="shared" si="6"/>
        <v>49.995515761183619</v>
      </c>
      <c r="AE99">
        <f t="shared" si="6"/>
        <v>1.2283297499999997</v>
      </c>
      <c r="AG99">
        <f t="shared" si="6"/>
        <v>50.87384551118361</v>
      </c>
      <c r="AI99">
        <f t="shared" si="6"/>
        <v>0</v>
      </c>
      <c r="AJ99">
        <f t="shared" si="6"/>
        <v>0</v>
      </c>
      <c r="AK99">
        <f t="shared" si="6"/>
        <v>2.5641650000000005</v>
      </c>
      <c r="AL99">
        <f t="shared" si="6"/>
        <v>-0.39969250000000001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44709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GT_NG!Q3</f>
        <v>11.175812274368232</v>
      </c>
      <c r="F3">
        <f>GT_Spot!Q3</f>
        <v>0</v>
      </c>
      <c r="G3">
        <f>PPCL_NG!Q3</f>
        <v>9.9600000000000009</v>
      </c>
      <c r="H3">
        <f>PPCL_Spot!Q3</f>
        <v>22.572427142703518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792.641232406668</v>
      </c>
      <c r="P3" s="77">
        <v>0</v>
      </c>
      <c r="Q3" s="77">
        <v>22.11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139.67000000000002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60.03</v>
      </c>
      <c r="Z3" s="75">
        <f>IEX!O3</f>
        <v>0</v>
      </c>
      <c r="AA3" s="117">
        <f>STOA!I3</f>
        <v>80.42</v>
      </c>
      <c r="AB3" s="117">
        <f>-STOA!O3</f>
        <v>0</v>
      </c>
      <c r="AC3">
        <f>SUMIF(B3:AB3,"&gt;0")*$AC$2-SUMIF(B3:AB3,"&lt;0")*($AC$2/(1-$AC$2))+SUMIF(AI3:AR3,"&gt;0")*$AC$2-SUMIF(AI3:AR3,"&lt;0")*($AC$2/(1-$AC$2))</f>
        <v>10.90134735204891</v>
      </c>
      <c r="AD3">
        <f>SUM(B3:AB3,AI3:AR3)-AC3</f>
        <v>1227.8881244716908</v>
      </c>
      <c r="AE3">
        <f>'IDT-1'!C3</f>
        <v>2.9940000000000002</v>
      </c>
      <c r="AF3" s="26"/>
      <c r="AG3">
        <f>SUM(AD3:AF3)</f>
        <v>1230.8821244716908</v>
      </c>
      <c r="AI3" s="75">
        <f>PXIL!I3</f>
        <v>0</v>
      </c>
      <c r="AJ3" s="75">
        <f>PXIL!O3</f>
        <v>0</v>
      </c>
      <c r="AK3" s="75">
        <f>RTM_IEX!I3</f>
        <v>23.52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26.77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11.175812274368232</v>
      </c>
      <c r="F4">
        <f>GT_Spot!Q4</f>
        <v>0</v>
      </c>
      <c r="G4">
        <f>PPCL_NG!Q4</f>
        <v>9.9600000000000009</v>
      </c>
      <c r="H4">
        <f>PPCL_Spot!Q4</f>
        <v>22.572427142703518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789.3931835306679</v>
      </c>
      <c r="P4" s="77">
        <v>0</v>
      </c>
      <c r="Q4" s="77">
        <v>22.11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139.65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48.16</v>
      </c>
      <c r="Z4" s="75">
        <f>IEX!O4</f>
        <v>0</v>
      </c>
      <c r="AA4" s="117">
        <f>STOA!I4</f>
        <v>80.42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10.750356521940111</v>
      </c>
      <c r="AD4">
        <f t="shared" ref="AD4:AD67" si="1">SUM(B4:AB4,AI4:AR4)-AC4</f>
        <v>1210.8810664257999</v>
      </c>
      <c r="AE4">
        <f>'IDT-1'!C4</f>
        <v>5.2240000000000002</v>
      </c>
      <c r="AF4" s="26"/>
      <c r="AG4">
        <f t="shared" ref="AG4:AG67" si="2">SUM(AD4:AF4)</f>
        <v>1216.1050664257998</v>
      </c>
      <c r="AI4" s="75">
        <f>PXIL!I4</f>
        <v>0</v>
      </c>
      <c r="AJ4" s="75">
        <f>PXIL!O4</f>
        <v>0</v>
      </c>
      <c r="AK4" s="75">
        <f>RTM_IEX!I4</f>
        <v>24.13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24.14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11.174408413672216</v>
      </c>
      <c r="F5">
        <f>GT_Spot!Q5</f>
        <v>0</v>
      </c>
      <c r="G5">
        <f>PPCL_NG!Q5</f>
        <v>9.9600000000000009</v>
      </c>
      <c r="H5">
        <f>PPCL_Spot!Q5</f>
        <v>22.572427142703518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789.3931835306679</v>
      </c>
      <c r="P5" s="77">
        <v>0</v>
      </c>
      <c r="Q5" s="77">
        <v>22.11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139.63999999999999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53.27</v>
      </c>
      <c r="Z5" s="75">
        <f>IEX!O5</f>
        <v>0</v>
      </c>
      <c r="AA5" s="117">
        <f>STOA!I5</f>
        <v>80.42</v>
      </c>
      <c r="AB5" s="117">
        <f>-STOA!O5</f>
        <v>0</v>
      </c>
      <c r="AC5">
        <f t="shared" si="0"/>
        <v>10.622920167965987</v>
      </c>
      <c r="AD5">
        <f t="shared" si="1"/>
        <v>1196.5270989190778</v>
      </c>
      <c r="AE5">
        <f>'IDT-1'!C5</f>
        <v>4.7</v>
      </c>
      <c r="AF5" s="26"/>
      <c r="AG5">
        <f t="shared" si="2"/>
        <v>1201.2270989190779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28.69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11.53958515921706</v>
      </c>
      <c r="F6">
        <f>GT_Spot!Q6</f>
        <v>0</v>
      </c>
      <c r="G6">
        <f>PPCL_NG!Q6</f>
        <v>9.9600000000000009</v>
      </c>
      <c r="H6">
        <f>PPCL_Spot!Q6</f>
        <v>22.572427142703518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789.3931835306679</v>
      </c>
      <c r="P6" s="77">
        <v>0</v>
      </c>
      <c r="Q6" s="77">
        <v>22.11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139.65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30.98</v>
      </c>
      <c r="Z6" s="75">
        <f>IEX!O6</f>
        <v>0</v>
      </c>
      <c r="AA6" s="117">
        <f>STOA!I6</f>
        <v>80.42</v>
      </c>
      <c r="AB6" s="117">
        <f>-STOA!O6</f>
        <v>0</v>
      </c>
      <c r="AC6">
        <f t="shared" si="0"/>
        <v>10.371901723326781</v>
      </c>
      <c r="AD6">
        <f t="shared" si="1"/>
        <v>1168.2532941092618</v>
      </c>
      <c r="AE6">
        <f>'IDT-1'!C6</f>
        <v>9.2449999999999992</v>
      </c>
      <c r="AF6" s="26"/>
      <c r="AG6">
        <f t="shared" si="2"/>
        <v>1177.4982941092617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22.08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11.53958515921706</v>
      </c>
      <c r="F7">
        <f>GT_Spot!Q7</f>
        <v>0</v>
      </c>
      <c r="G7">
        <f>PPCL_NG!Q7</f>
        <v>9.9600000000000009</v>
      </c>
      <c r="H7">
        <f>PPCL_Spot!Q7</f>
        <v>22.572427142703518</v>
      </c>
      <c r="I7">
        <f>Bawana_NG!Q7</f>
        <v>49.919999999999995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789.3931835306679</v>
      </c>
      <c r="P7" s="77">
        <v>0</v>
      </c>
      <c r="Q7" s="77">
        <v>22.11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139.66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10.91</v>
      </c>
      <c r="Z7" s="75">
        <f>IEX!O7</f>
        <v>0</v>
      </c>
      <c r="AA7" s="117">
        <f>STOA!I7</f>
        <v>80.42</v>
      </c>
      <c r="AB7" s="117">
        <f>-STOA!O7</f>
        <v>0</v>
      </c>
      <c r="AC7">
        <f t="shared" si="0"/>
        <v>10.07498972332678</v>
      </c>
      <c r="AD7">
        <f t="shared" si="1"/>
        <v>1134.810206109262</v>
      </c>
      <c r="AE7">
        <f>'IDT-1'!C7</f>
        <v>15.702999999999999</v>
      </c>
      <c r="AF7" s="26"/>
      <c r="AG7">
        <f t="shared" si="2"/>
        <v>1150.513206109262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8.4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11.53958515921706</v>
      </c>
      <c r="F8">
        <f>GT_Spot!Q8</f>
        <v>0</v>
      </c>
      <c r="G8">
        <f>PPCL_NG!Q8</f>
        <v>9.9600000000000009</v>
      </c>
      <c r="H8">
        <f>PPCL_Spot!Q8</f>
        <v>22.572427142703518</v>
      </c>
      <c r="I8">
        <f>Bawana_NG!Q8</f>
        <v>49.919999999999995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789.3931835306679</v>
      </c>
      <c r="P8" s="77">
        <v>0</v>
      </c>
      <c r="Q8" s="77">
        <v>22.11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139.69999999999999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2.3199999999999998</v>
      </c>
      <c r="Z8" s="75">
        <f>IEX!O8</f>
        <v>0</v>
      </c>
      <c r="AA8" s="117">
        <f>STOA!I8</f>
        <v>80.42</v>
      </c>
      <c r="AB8" s="117">
        <f>-STOA!O8</f>
        <v>0</v>
      </c>
      <c r="AC8">
        <f t="shared" si="0"/>
        <v>10.20241372332678</v>
      </c>
      <c r="AD8">
        <f t="shared" si="1"/>
        <v>1149.1627821092618</v>
      </c>
      <c r="AE8">
        <f>'IDT-1'!C8</f>
        <v>21.126999999999999</v>
      </c>
      <c r="AF8" s="26"/>
      <c r="AG8">
        <f t="shared" si="2"/>
        <v>1170.2897821092618</v>
      </c>
      <c r="AI8" s="75">
        <f>PXIL!I8</f>
        <v>0</v>
      </c>
      <c r="AJ8" s="75">
        <f>PXIL!O8</f>
        <v>0</v>
      </c>
      <c r="AK8" s="75">
        <f>RTM_IEX!I8</f>
        <v>28.95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2.48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11.53958515921706</v>
      </c>
      <c r="F9">
        <f>GT_Spot!Q9</f>
        <v>0</v>
      </c>
      <c r="G9">
        <f>PPCL_NG!Q9</f>
        <v>9.9600000000000009</v>
      </c>
      <c r="H9">
        <f>PPCL_Spot!Q9</f>
        <v>22.572427142703518</v>
      </c>
      <c r="I9">
        <f>Bawana_NG!Q9</f>
        <v>49.919999999999995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789.831172853206</v>
      </c>
      <c r="P9" s="77">
        <v>0</v>
      </c>
      <c r="Q9" s="77">
        <v>22.11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139.74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80.42</v>
      </c>
      <c r="AB9" s="117">
        <f>-STOA!O9</f>
        <v>0</v>
      </c>
      <c r="AC9">
        <f t="shared" si="0"/>
        <v>9.9717669220204836</v>
      </c>
      <c r="AD9">
        <f t="shared" si="1"/>
        <v>1109.1214182331064</v>
      </c>
      <c r="AE9">
        <f>'IDT-1'!C9</f>
        <v>10</v>
      </c>
      <c r="AF9" s="26"/>
      <c r="AG9">
        <f t="shared" si="2"/>
        <v>1119.1214182331064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-7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11.53958515921706</v>
      </c>
      <c r="F10">
        <f>GT_Spot!Q10</f>
        <v>0</v>
      </c>
      <c r="G10">
        <f>PPCL_NG!Q10</f>
        <v>9.9600000000000009</v>
      </c>
      <c r="H10">
        <f>PPCL_Spot!Q10</f>
        <v>22.572427142703518</v>
      </c>
      <c r="I10">
        <f>Bawana_NG!Q10</f>
        <v>49.919999999999995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780.71754063478943</v>
      </c>
      <c r="P10" s="77">
        <v>0</v>
      </c>
      <c r="Q10" s="77">
        <v>22.11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139.78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80.42</v>
      </c>
      <c r="AB10" s="117">
        <f>-STOA!O10</f>
        <v>0</v>
      </c>
      <c r="AC10">
        <f t="shared" si="0"/>
        <v>9.999612065843051</v>
      </c>
      <c r="AD10">
        <f t="shared" si="1"/>
        <v>1126.3199408708672</v>
      </c>
      <c r="AE10">
        <f>'IDT-1'!C10</f>
        <v>0</v>
      </c>
      <c r="AF10" s="26"/>
      <c r="AG10">
        <f t="shared" si="2"/>
        <v>1126.3199408708672</v>
      </c>
      <c r="AI10" s="75">
        <f>PXIL!I10</f>
        <v>0</v>
      </c>
      <c r="AJ10" s="75">
        <f>PXIL!O10</f>
        <v>0</v>
      </c>
      <c r="AK10" s="75">
        <f>RTM_IEX!I10</f>
        <v>19.3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11.53958515921706</v>
      </c>
      <c r="F11">
        <f>GT_Spot!Q11</f>
        <v>0</v>
      </c>
      <c r="G11">
        <f>PPCL_NG!Q11</f>
        <v>9.9600000000000009</v>
      </c>
      <c r="H11">
        <f>PPCL_Spot!Q11</f>
        <v>22.572427142703518</v>
      </c>
      <c r="I11">
        <f>Bawana_NG!Q11</f>
        <v>49.919999999999995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781.15716637478943</v>
      </c>
      <c r="P11" s="77">
        <v>0</v>
      </c>
      <c r="Q11" s="77">
        <v>22.11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139.82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80.42</v>
      </c>
      <c r="AB11" s="117">
        <f>-STOA!O11</f>
        <v>0</v>
      </c>
      <c r="AC11">
        <f t="shared" si="0"/>
        <v>9.8339927723550495</v>
      </c>
      <c r="AD11">
        <f t="shared" si="1"/>
        <v>1107.665185904355</v>
      </c>
      <c r="AE11">
        <f>'IDT-1'!C11</f>
        <v>0</v>
      </c>
      <c r="AF11" s="26"/>
      <c r="AG11">
        <f t="shared" si="2"/>
        <v>1107.665185904355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6.8356912239506897</v>
      </c>
      <c r="F12">
        <f>GT_Spot!Q12</f>
        <v>0</v>
      </c>
      <c r="G12">
        <f>PPCL_NG!Q12</f>
        <v>9.9600000000000009</v>
      </c>
      <c r="H12">
        <f>PPCL_Spot!Q12</f>
        <v>14.41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780.83725261370751</v>
      </c>
      <c r="P12" s="77">
        <v>0</v>
      </c>
      <c r="Q12" s="77">
        <v>22.11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139.59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80.42</v>
      </c>
      <c r="AB12" s="117">
        <f>-STOA!O12</f>
        <v>0</v>
      </c>
      <c r="AC12">
        <f t="shared" si="0"/>
        <v>9.7159299057713948</v>
      </c>
      <c r="AD12">
        <f t="shared" si="1"/>
        <v>1094.367013931887</v>
      </c>
      <c r="AE12">
        <f>'IDT-1'!C12</f>
        <v>-10</v>
      </c>
      <c r="AF12" s="26"/>
      <c r="AG12">
        <f t="shared" si="2"/>
        <v>1084.367013931887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6.8356912239506897</v>
      </c>
      <c r="F13">
        <f>GT_Spot!Q13</f>
        <v>0</v>
      </c>
      <c r="G13">
        <f>PPCL_NG!Q13</f>
        <v>9.9600000000000009</v>
      </c>
      <c r="H13">
        <f>PPCL_Spot!Q13</f>
        <v>14.41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780.61907641516962</v>
      </c>
      <c r="P13" s="77">
        <v>0</v>
      </c>
      <c r="Q13" s="77">
        <v>22.11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139.6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80.42</v>
      </c>
      <c r="AB13" s="117">
        <f>-STOA!O13</f>
        <v>0</v>
      </c>
      <c r="AC13">
        <f t="shared" si="0"/>
        <v>9.8839379552242601</v>
      </c>
      <c r="AD13">
        <f t="shared" si="1"/>
        <v>1113.2908296838962</v>
      </c>
      <c r="AE13">
        <f>'IDT-1'!C13</f>
        <v>-15</v>
      </c>
      <c r="AF13" s="26"/>
      <c r="AG13">
        <f t="shared" si="2"/>
        <v>1098.2908296838962</v>
      </c>
      <c r="AI13" s="75">
        <f>PXIL!I13</f>
        <v>0</v>
      </c>
      <c r="AJ13" s="75">
        <f>PXIL!O13</f>
        <v>0</v>
      </c>
      <c r="AK13" s="75">
        <f>RTM_IEX!I13</f>
        <v>19.3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6.8356912239506897</v>
      </c>
      <c r="F14">
        <f>GT_Spot!Q14</f>
        <v>0</v>
      </c>
      <c r="G14">
        <f>PPCL_NG!Q14</f>
        <v>9.9600000000000009</v>
      </c>
      <c r="H14">
        <f>PPCL_Spot!Q14</f>
        <v>14.41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780.82243202679456</v>
      </c>
      <c r="P14" s="77">
        <v>0</v>
      </c>
      <c r="Q14" s="77">
        <v>22.11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139.62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80.42</v>
      </c>
      <c r="AB14" s="117">
        <f>-STOA!O14</f>
        <v>0</v>
      </c>
      <c r="AC14">
        <f t="shared" si="0"/>
        <v>9.8492353974394895</v>
      </c>
      <c r="AD14">
        <f t="shared" si="1"/>
        <v>1079.2488878533059</v>
      </c>
      <c r="AE14">
        <f>'IDT-1'!C14</f>
        <v>-25.824999999999999</v>
      </c>
      <c r="AF14" s="26"/>
      <c r="AG14">
        <f t="shared" si="2"/>
        <v>1053.4238878533058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6.8356912239506897</v>
      </c>
      <c r="F15">
        <f>GT_Spot!Q15</f>
        <v>0</v>
      </c>
      <c r="G15">
        <f>PPCL_NG!Q15</f>
        <v>9.9600000000000009</v>
      </c>
      <c r="H15">
        <f>PPCL_Spot!Q15</f>
        <v>15.011580166333296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783.12601977460736</v>
      </c>
      <c r="P15" s="77">
        <v>0</v>
      </c>
      <c r="Q15" s="77">
        <v>22.11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139.63999999999999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80.42</v>
      </c>
      <c r="AB15" s="117">
        <f>-STOA!O15</f>
        <v>0</v>
      </c>
      <c r="AC15">
        <f t="shared" si="0"/>
        <v>9.7418049622510452</v>
      </c>
      <c r="AD15">
        <f t="shared" si="1"/>
        <v>1097.2814862026403</v>
      </c>
      <c r="AE15">
        <f>'IDT-1'!C15</f>
        <v>-45</v>
      </c>
      <c r="AF15" s="26"/>
      <c r="AG15">
        <f t="shared" si="2"/>
        <v>1052.2814862026403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6.8356912239506897</v>
      </c>
      <c r="F16">
        <f>GT_Spot!Q16</f>
        <v>0</v>
      </c>
      <c r="G16">
        <f>PPCL_NG!Q16</f>
        <v>9.9600000000000009</v>
      </c>
      <c r="H16">
        <f>PPCL_Spot!Q16</f>
        <v>15.011580166333296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745.85525924752687</v>
      </c>
      <c r="P16" s="77">
        <v>0</v>
      </c>
      <c r="Q16" s="77">
        <v>22.11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139.63999999999999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80.42</v>
      </c>
      <c r="AB16" s="117">
        <f>-STOA!O16</f>
        <v>0</v>
      </c>
      <c r="AC16">
        <f t="shared" si="0"/>
        <v>9.5913848200566427</v>
      </c>
      <c r="AD16">
        <f t="shared" si="1"/>
        <v>1040.1611458177542</v>
      </c>
      <c r="AE16">
        <f>'IDT-1'!C16</f>
        <v>-36.408999999999999</v>
      </c>
      <c r="AF16" s="26"/>
      <c r="AG16">
        <f t="shared" si="2"/>
        <v>1003.7521458177542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6.8356912239506897</v>
      </c>
      <c r="F17">
        <f>GT_Spot!Q17</f>
        <v>0</v>
      </c>
      <c r="G17">
        <f>PPCL_NG!Q17</f>
        <v>9.9600000000000009</v>
      </c>
      <c r="H17">
        <f>PPCL_Spot!Q17</f>
        <v>15.011580166333296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744.06684233189014</v>
      </c>
      <c r="P17" s="77">
        <v>0</v>
      </c>
      <c r="Q17" s="77">
        <v>22.11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140.77000000000001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80.42</v>
      </c>
      <c r="AB17" s="117">
        <f>-STOA!O17</f>
        <v>0</v>
      </c>
      <c r="AC17">
        <f t="shared" si="0"/>
        <v>9.6299813888100161</v>
      </c>
      <c r="AD17">
        <f t="shared" si="1"/>
        <v>1034.4641323333642</v>
      </c>
      <c r="AE17">
        <f>'IDT-1'!C17</f>
        <v>-24.978000000000002</v>
      </c>
      <c r="AF17" s="26"/>
      <c r="AG17">
        <f t="shared" si="2"/>
        <v>1009.4861323333643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7.0520105664807753</v>
      </c>
      <c r="F18">
        <f>GT_Spot!Q18</f>
        <v>0</v>
      </c>
      <c r="G18">
        <f>PPCL_NG!Q18</f>
        <v>9.9600000000000009</v>
      </c>
      <c r="H18">
        <f>PPCL_Spot!Q18</f>
        <v>15.011580166333296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694.43795125064048</v>
      </c>
      <c r="P18" s="77">
        <v>0</v>
      </c>
      <c r="Q18" s="77">
        <v>22.11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140.77000000000001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</v>
      </c>
      <c r="AA18" s="117">
        <f>STOA!I18</f>
        <v>80.42</v>
      </c>
      <c r="AB18" s="117">
        <f>-STOA!O18</f>
        <v>0</v>
      </c>
      <c r="AC18">
        <f t="shared" si="0"/>
        <v>9.0442225896319641</v>
      </c>
      <c r="AD18">
        <f t="shared" si="1"/>
        <v>1002.6373193938225</v>
      </c>
      <c r="AE18">
        <f>'IDT-1'!C18</f>
        <v>-14.818</v>
      </c>
      <c r="AF18" s="26"/>
      <c r="AG18">
        <f t="shared" si="2"/>
        <v>987.81931939382252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7.0520105664807753</v>
      </c>
      <c r="F19">
        <f>GT_Spot!Q19</f>
        <v>0</v>
      </c>
      <c r="G19">
        <f>PPCL_NG!Q19</f>
        <v>9.9600000000000009</v>
      </c>
      <c r="H19">
        <f>PPCL_Spot!Q19</f>
        <v>15.011580166333296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696.90104905765668</v>
      </c>
      <c r="P19" s="77">
        <v>0</v>
      </c>
      <c r="Q19" s="77">
        <v>22.11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140.77000000000001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80.42</v>
      </c>
      <c r="AB19" s="117">
        <f>-STOA!O19</f>
        <v>0</v>
      </c>
      <c r="AC19">
        <f t="shared" si="0"/>
        <v>9.0836541053780948</v>
      </c>
      <c r="AD19">
        <f t="shared" si="1"/>
        <v>1003.0609856850926</v>
      </c>
      <c r="AE19">
        <f>'IDT-1'!C19</f>
        <v>-14.818</v>
      </c>
      <c r="AF19" s="26"/>
      <c r="AG19">
        <f t="shared" si="2"/>
        <v>988.24298568509266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7.0520105664807753</v>
      </c>
      <c r="F20">
        <f>GT_Spot!Q20</f>
        <v>0</v>
      </c>
      <c r="G20">
        <f>PPCL_NG!Q20</f>
        <v>9.9600000000000009</v>
      </c>
      <c r="H20">
        <f>PPCL_Spot!Q20</f>
        <v>15.011580166333296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702.63379854513175</v>
      </c>
      <c r="P20" s="77">
        <v>0</v>
      </c>
      <c r="Q20" s="77">
        <v>22.11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140.76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80.42</v>
      </c>
      <c r="AB20" s="117">
        <f>-STOA!O20</f>
        <v>0</v>
      </c>
      <c r="AC20">
        <f t="shared" si="0"/>
        <v>9.1340143008678769</v>
      </c>
      <c r="AD20">
        <f t="shared" si="1"/>
        <v>1008.733374977078</v>
      </c>
      <c r="AE20">
        <f>'IDT-1'!C20</f>
        <v>-19.475000000000001</v>
      </c>
      <c r="AF20" s="26"/>
      <c r="AG20">
        <f t="shared" si="2"/>
        <v>989.25837497707801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7.0520105664807753</v>
      </c>
      <c r="F21">
        <f>GT_Spot!Q21</f>
        <v>0</v>
      </c>
      <c r="G21">
        <f>PPCL_NG!Q21</f>
        <v>9.9600000000000009</v>
      </c>
      <c r="H21">
        <f>PPCL_Spot!Q21</f>
        <v>15.011580166333296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665.8140054353405</v>
      </c>
      <c r="P21" s="77">
        <v>0</v>
      </c>
      <c r="Q21" s="77">
        <v>22.11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140.77000000000001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80.42</v>
      </c>
      <c r="AB21" s="117">
        <f>-STOA!O21</f>
        <v>0</v>
      </c>
      <c r="AC21">
        <f t="shared" si="0"/>
        <v>9.0054069269900108</v>
      </c>
      <c r="AD21">
        <f t="shared" si="1"/>
        <v>950.05218924116457</v>
      </c>
      <c r="AE21">
        <f>'IDT-1'!C21</f>
        <v>-7.1970000000000001</v>
      </c>
      <c r="AF21" s="26"/>
      <c r="AG21">
        <f t="shared" si="2"/>
        <v>942.85518924116457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-32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7.0520105664807753</v>
      </c>
      <c r="F22">
        <f>GT_Spot!Q22</f>
        <v>0</v>
      </c>
      <c r="G22">
        <f>PPCL_NG!Q22</f>
        <v>9.9600000000000009</v>
      </c>
      <c r="H22">
        <f>PPCL_Spot!Q22</f>
        <v>15.011580166333296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668.71885992534055</v>
      </c>
      <c r="P22" s="77">
        <v>0</v>
      </c>
      <c r="Q22" s="77">
        <v>22.11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140.77000000000001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80.42</v>
      </c>
      <c r="AB22" s="117">
        <f>-STOA!O22</f>
        <v>0</v>
      </c>
      <c r="AC22">
        <f t="shared" si="0"/>
        <v>9.057604029068596</v>
      </c>
      <c r="AD22">
        <f t="shared" si="1"/>
        <v>949.90484662908602</v>
      </c>
      <c r="AE22">
        <f>'IDT-1'!C22</f>
        <v>0</v>
      </c>
      <c r="AF22" s="26"/>
      <c r="AG22">
        <f t="shared" si="2"/>
        <v>949.90484662908602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7.0520105664807753</v>
      </c>
      <c r="F23">
        <f>GT_Spot!Q23</f>
        <v>0</v>
      </c>
      <c r="G23">
        <f>PPCL_NG!Q23</f>
        <v>9.9600000000000009</v>
      </c>
      <c r="H23">
        <f>PPCL_Spot!Q23</f>
        <v>15.011580166333296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674.34646944734061</v>
      </c>
      <c r="P23" s="77">
        <v>0</v>
      </c>
      <c r="Q23" s="77">
        <v>22.11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140.79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-15</v>
      </c>
      <c r="AA23" s="117">
        <f>STOA!I23</f>
        <v>80.42</v>
      </c>
      <c r="AB23" s="117">
        <f>-STOA!O23</f>
        <v>0</v>
      </c>
      <c r="AC23">
        <f t="shared" si="0"/>
        <v>9.284865543306104</v>
      </c>
      <c r="AD23">
        <f t="shared" si="1"/>
        <v>935.32519463684855</v>
      </c>
      <c r="AE23">
        <f>'IDT-1'!C23</f>
        <v>0</v>
      </c>
      <c r="AF23" s="26"/>
      <c r="AG23">
        <f t="shared" si="2"/>
        <v>935.32519463684855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7.0520105664807753</v>
      </c>
      <c r="F24">
        <f>GT_Spot!Q24</f>
        <v>0</v>
      </c>
      <c r="G24">
        <f>PPCL_NG!Q24</f>
        <v>9.9600000000000009</v>
      </c>
      <c r="H24">
        <f>PPCL_Spot!Q24</f>
        <v>15.011580166333296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751.06094742532252</v>
      </c>
      <c r="P24" s="77">
        <v>0</v>
      </c>
      <c r="Q24" s="77">
        <v>22.11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140.80000000000001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-123</v>
      </c>
      <c r="AA24" s="117">
        <f>STOA!I24</f>
        <v>80.42</v>
      </c>
      <c r="AB24" s="117">
        <f>-STOA!O24</f>
        <v>0</v>
      </c>
      <c r="AC24">
        <f t="shared" si="0"/>
        <v>10.830097446687487</v>
      </c>
      <c r="AD24">
        <f t="shared" si="1"/>
        <v>912.50444071144909</v>
      </c>
      <c r="AE24">
        <f>'IDT-1'!C24</f>
        <v>0</v>
      </c>
      <c r="AF24" s="26"/>
      <c r="AG24">
        <f t="shared" si="2"/>
        <v>912.50444071144909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7.0520105664807753</v>
      </c>
      <c r="F25">
        <f>GT_Spot!Q25</f>
        <v>0</v>
      </c>
      <c r="G25">
        <f>PPCL_NG!Q25</f>
        <v>9.9600000000000009</v>
      </c>
      <c r="H25">
        <f>PPCL_Spot!Q25</f>
        <v>15.011580166333296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803.95886098877418</v>
      </c>
      <c r="P25" s="77">
        <v>0</v>
      </c>
      <c r="Q25" s="77">
        <v>22.11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140.78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-138</v>
      </c>
      <c r="AA25" s="117">
        <f>STOA!I25</f>
        <v>80.42</v>
      </c>
      <c r="AB25" s="117">
        <f>-STOA!O25</f>
        <v>0</v>
      </c>
      <c r="AC25">
        <f t="shared" si="0"/>
        <v>11.650548186933676</v>
      </c>
      <c r="AD25">
        <f t="shared" si="1"/>
        <v>924.56190353465468</v>
      </c>
      <c r="AE25">
        <f>'IDT-1'!C25</f>
        <v>0</v>
      </c>
      <c r="AF25" s="26"/>
      <c r="AG25">
        <f t="shared" si="2"/>
        <v>924.56190353465468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7.0520105664807753</v>
      </c>
      <c r="F26">
        <f>GT_Spot!Q26</f>
        <v>0</v>
      </c>
      <c r="G26">
        <f>PPCL_NG!Q26</f>
        <v>9.9600000000000009</v>
      </c>
      <c r="H26">
        <f>PPCL_Spot!Q26</f>
        <v>15.011580166333296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804.27091827677407</v>
      </c>
      <c r="P26" s="77">
        <v>0</v>
      </c>
      <c r="Q26" s="77">
        <v>22.11</v>
      </c>
      <c r="R26" s="80">
        <v>0</v>
      </c>
      <c r="S26" s="80">
        <v>0</v>
      </c>
      <c r="T26" s="78">
        <f>SUMPRODUCT(LTA!F26:AJ26,LTA!F$101:AJ$101,LTA!F$104:AJ$104)</f>
        <v>0.32</v>
      </c>
      <c r="U26" s="78">
        <f>SUMPRODUCT(LTA!F26:AJ26,LTA!F$102:AJ$102,LTA!F$104:AJ$104)</f>
        <v>140.84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-153</v>
      </c>
      <c r="AA26" s="117">
        <f>STOA!I26</f>
        <v>80.42</v>
      </c>
      <c r="AB26" s="117">
        <f>-STOA!O26</f>
        <v>0</v>
      </c>
      <c r="AC26">
        <f t="shared" si="0"/>
        <v>11.789810203901006</v>
      </c>
      <c r="AD26">
        <f t="shared" si="1"/>
        <v>910.11469880568723</v>
      </c>
      <c r="AE26">
        <f>'IDT-1'!C26</f>
        <v>0</v>
      </c>
      <c r="AF26" s="26"/>
      <c r="AG26">
        <f t="shared" si="2"/>
        <v>910.11469880568723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7.0520105664807753</v>
      </c>
      <c r="F27">
        <f>GT_Spot!Q27</f>
        <v>0</v>
      </c>
      <c r="G27">
        <f>PPCL_NG!Q27</f>
        <v>9.9600000000000009</v>
      </c>
      <c r="H27">
        <f>PPCL_Spot!Q27</f>
        <v>15.011580166333296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813.97234995325255</v>
      </c>
      <c r="P27" s="77">
        <v>0</v>
      </c>
      <c r="Q27" s="77">
        <v>22.11</v>
      </c>
      <c r="R27" s="80">
        <v>6.7661468412066021</v>
      </c>
      <c r="S27" s="80">
        <v>0</v>
      </c>
      <c r="T27" s="78">
        <f>SUMPRODUCT(LTA!F27:AJ27,LTA!F$101:AJ$101,LTA!F$104:AJ$104)</f>
        <v>1.0900000000000001</v>
      </c>
      <c r="U27" s="78">
        <f>SUMPRODUCT(LTA!F27:AJ27,LTA!F$102:AJ$102,LTA!F$104:AJ$104)</f>
        <v>141.01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-113</v>
      </c>
      <c r="AA27" s="117">
        <f>STOA!I27</f>
        <v>29.75</v>
      </c>
      <c r="AB27" s="117">
        <f>-STOA!O27</f>
        <v>0</v>
      </c>
      <c r="AC27">
        <f t="shared" si="0"/>
        <v>10.920022605913939</v>
      </c>
      <c r="AD27">
        <f t="shared" si="1"/>
        <v>942.72206492135945</v>
      </c>
      <c r="AE27">
        <f>'IDT-1'!C27</f>
        <v>0</v>
      </c>
      <c r="AF27" s="26"/>
      <c r="AG27">
        <f t="shared" si="2"/>
        <v>942.72206492135945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6.9067008839463933</v>
      </c>
      <c r="F28">
        <f>GT_Spot!Q28</f>
        <v>0</v>
      </c>
      <c r="G28">
        <f>PPCL_NG!Q28</f>
        <v>9.9600000000000009</v>
      </c>
      <c r="H28">
        <f>PPCL_Spot!Q28</f>
        <v>15.011580166333296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813.44363340796565</v>
      </c>
      <c r="P28" s="77">
        <v>0</v>
      </c>
      <c r="Q28" s="77">
        <v>22.11</v>
      </c>
      <c r="R28" s="80">
        <v>13.95</v>
      </c>
      <c r="S28" s="80">
        <v>0</v>
      </c>
      <c r="T28" s="78">
        <f>SUMPRODUCT(LTA!F28:AJ28,LTA!F$101:AJ$101,LTA!F$104:AJ$104)</f>
        <v>2.79</v>
      </c>
      <c r="U28" s="78">
        <f>SUMPRODUCT(LTA!F28:AJ28,LTA!F$102:AJ$102,LTA!F$104:AJ$104)</f>
        <v>141.1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-123</v>
      </c>
      <c r="AA28" s="117">
        <f>STOA!I28</f>
        <v>30.35</v>
      </c>
      <c r="AB28" s="117">
        <f>-STOA!O28</f>
        <v>0</v>
      </c>
      <c r="AC28">
        <f t="shared" si="0"/>
        <v>11.087122358128443</v>
      </c>
      <c r="AD28">
        <f t="shared" si="1"/>
        <v>941.45479210011683</v>
      </c>
      <c r="AE28">
        <f>'IDT-1'!C28</f>
        <v>0</v>
      </c>
      <c r="AF28" s="26"/>
      <c r="AG28">
        <f t="shared" si="2"/>
        <v>941.45479210011683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6.9067008839463933</v>
      </c>
      <c r="F29">
        <f>GT_Spot!Q29</f>
        <v>0</v>
      </c>
      <c r="G29">
        <f>PPCL_NG!Q29</f>
        <v>9.9600000000000009</v>
      </c>
      <c r="H29">
        <f>PPCL_Spot!Q29</f>
        <v>15.011580166333296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810.53559380755189</v>
      </c>
      <c r="P29" s="77">
        <v>0</v>
      </c>
      <c r="Q29" s="77">
        <v>22.11</v>
      </c>
      <c r="R29" s="80">
        <v>22.71</v>
      </c>
      <c r="S29" s="80">
        <v>0</v>
      </c>
      <c r="T29" s="78">
        <f>SUMPRODUCT(LTA!F29:AJ29,LTA!F$101:AJ$101,LTA!F$104:AJ$104)</f>
        <v>5.43</v>
      </c>
      <c r="U29" s="78">
        <f>SUMPRODUCT(LTA!F29:AJ29,LTA!F$102:AJ$102,LTA!F$104:AJ$104)</f>
        <v>141.02000000000001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-128</v>
      </c>
      <c r="AA29" s="117">
        <f>STOA!I29</f>
        <v>30.65</v>
      </c>
      <c r="AB29" s="117">
        <f>-STOA!O29</f>
        <v>0</v>
      </c>
      <c r="AC29">
        <f t="shared" si="0"/>
        <v>11.385740797699686</v>
      </c>
      <c r="AD29">
        <f t="shared" si="1"/>
        <v>924.86813406013198</v>
      </c>
      <c r="AE29">
        <f>'IDT-1'!C29</f>
        <v>0</v>
      </c>
      <c r="AF29" s="26"/>
      <c r="AG29">
        <f t="shared" si="2"/>
        <v>924.86813406013198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6.9067008839463933</v>
      </c>
      <c r="F30">
        <f>GT_Spot!Q30</f>
        <v>0</v>
      </c>
      <c r="G30">
        <f>PPCL_NG!Q30</f>
        <v>9.9600000000000009</v>
      </c>
      <c r="H30">
        <f>PPCL_Spot!Q30</f>
        <v>15.011580166333296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812.77011805903203</v>
      </c>
      <c r="P30" s="77">
        <v>0</v>
      </c>
      <c r="Q30" s="77">
        <v>22.11</v>
      </c>
      <c r="R30" s="80">
        <v>23.23</v>
      </c>
      <c r="S30" s="80">
        <v>0</v>
      </c>
      <c r="T30" s="78">
        <f>SUMPRODUCT(LTA!F30:AJ30,LTA!F$101:AJ$101,LTA!F$104:AJ$104)</f>
        <v>8.6300000000000008</v>
      </c>
      <c r="U30" s="78">
        <f>SUMPRODUCT(LTA!F30:AJ30,LTA!F$102:AJ$102,LTA!F$104:AJ$104)</f>
        <v>141.13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-128</v>
      </c>
      <c r="AA30" s="117">
        <f>STOA!I30</f>
        <v>30.95</v>
      </c>
      <c r="AB30" s="117">
        <f>-STOA!O30</f>
        <v>0</v>
      </c>
      <c r="AC30">
        <f t="shared" si="0"/>
        <v>11.441748611112711</v>
      </c>
      <c r="AD30">
        <f t="shared" si="1"/>
        <v>931.17665049819914</v>
      </c>
      <c r="AE30">
        <f>'IDT-1'!C30</f>
        <v>0</v>
      </c>
      <c r="AF30" s="26"/>
      <c r="AG30">
        <f t="shared" si="2"/>
        <v>931.17665049819914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6.9067008839463933</v>
      </c>
      <c r="F31">
        <f>GT_Spot!Q31</f>
        <v>0</v>
      </c>
      <c r="G31">
        <f>PPCL_NG!Q31</f>
        <v>9.9600000000000009</v>
      </c>
      <c r="H31">
        <f>PPCL_Spot!Q31</f>
        <v>14.41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758.04095831377128</v>
      </c>
      <c r="P31" s="77">
        <v>0</v>
      </c>
      <c r="Q31" s="77">
        <v>22.11</v>
      </c>
      <c r="R31" s="80">
        <v>23.596845341531882</v>
      </c>
      <c r="S31" s="80">
        <v>0</v>
      </c>
      <c r="T31" s="78">
        <f>SUMPRODUCT(LTA!F31:AJ31,LTA!F$101:AJ$101,LTA!F$104:AJ$104)</f>
        <v>15.62</v>
      </c>
      <c r="U31" s="78">
        <f>SUMPRODUCT(LTA!F31:AJ31,LTA!F$102:AJ$102,LTA!F$104:AJ$104)</f>
        <v>141.21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-106</v>
      </c>
      <c r="AA31" s="117">
        <f>STOA!I31</f>
        <v>31.73</v>
      </c>
      <c r="AB31" s="117">
        <f>-STOA!O31</f>
        <v>0</v>
      </c>
      <c r="AC31">
        <f t="shared" si="0"/>
        <v>10.831827533407866</v>
      </c>
      <c r="AD31">
        <f t="shared" si="1"/>
        <v>906.67267700584182</v>
      </c>
      <c r="AE31">
        <f>'IDT-1'!C31</f>
        <v>0</v>
      </c>
      <c r="AF31" s="26"/>
      <c r="AG31">
        <f t="shared" si="2"/>
        <v>906.67267700584182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6.9067008839463933</v>
      </c>
      <c r="F32">
        <f>GT_Spot!Q32</f>
        <v>0</v>
      </c>
      <c r="G32">
        <f>PPCL_NG!Q32</f>
        <v>9.9600000000000009</v>
      </c>
      <c r="H32">
        <f>PPCL_Spot!Q32</f>
        <v>14.41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695.52039959475951</v>
      </c>
      <c r="P32" s="77">
        <v>0</v>
      </c>
      <c r="Q32" s="77">
        <v>22.11</v>
      </c>
      <c r="R32" s="80">
        <v>23.749999999999996</v>
      </c>
      <c r="S32" s="80">
        <v>0</v>
      </c>
      <c r="T32" s="78">
        <f>SUMPRODUCT(LTA!F32:AJ32,LTA!F$101:AJ$101,LTA!F$104:AJ$104)</f>
        <v>24.24</v>
      </c>
      <c r="U32" s="78">
        <f>SUMPRODUCT(LTA!F32:AJ32,LTA!F$102:AJ$102,LTA!F$104:AJ$104)</f>
        <v>141.09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-64</v>
      </c>
      <c r="AA32" s="117">
        <f>STOA!I32</f>
        <v>32.33</v>
      </c>
      <c r="AB32" s="117">
        <f>-STOA!O32</f>
        <v>0</v>
      </c>
      <c r="AC32">
        <f t="shared" si="0"/>
        <v>9.5462866456331135</v>
      </c>
      <c r="AD32">
        <f t="shared" si="1"/>
        <v>946.69081383307287</v>
      </c>
      <c r="AE32">
        <f>'IDT-1'!C32</f>
        <v>0</v>
      </c>
      <c r="AF32" s="26"/>
      <c r="AG32">
        <f t="shared" si="2"/>
        <v>946.69081383307287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6.9067008839463933</v>
      </c>
      <c r="F33">
        <f>GT_Spot!Q33</f>
        <v>0</v>
      </c>
      <c r="G33">
        <f>PPCL_NG!Q33</f>
        <v>9.9600000000000009</v>
      </c>
      <c r="H33">
        <f>PPCL_Spot!Q33</f>
        <v>14.41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695.56044071284634</v>
      </c>
      <c r="P33" s="77">
        <v>0</v>
      </c>
      <c r="Q33" s="77">
        <v>22.11</v>
      </c>
      <c r="R33" s="80">
        <v>23.749999999999996</v>
      </c>
      <c r="S33" s="80">
        <v>0</v>
      </c>
      <c r="T33" s="78">
        <f>SUMPRODUCT(LTA!F33:AJ33,LTA!F$101:AJ$101,LTA!F$104:AJ$104)</f>
        <v>34.480000000000004</v>
      </c>
      <c r="U33" s="78">
        <f>SUMPRODUCT(LTA!F33:AJ33,LTA!F$102:AJ$102,LTA!F$104:AJ$104)</f>
        <v>141.15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-70</v>
      </c>
      <c r="AA33" s="117">
        <f>STOA!I33</f>
        <v>33.04</v>
      </c>
      <c r="AB33" s="117">
        <f>-STOA!O33</f>
        <v>0</v>
      </c>
      <c r="AC33">
        <f t="shared" si="0"/>
        <v>10.051920873493263</v>
      </c>
      <c r="AD33">
        <f t="shared" si="1"/>
        <v>911.23522072329945</v>
      </c>
      <c r="AE33">
        <f>'IDT-1'!C33</f>
        <v>0</v>
      </c>
      <c r="AF33" s="26"/>
      <c r="AG33">
        <f t="shared" si="2"/>
        <v>911.23522072329945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-40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7.1185628742514968</v>
      </c>
      <c r="F34">
        <f>GT_Spot!Q34</f>
        <v>0</v>
      </c>
      <c r="G34">
        <f>PPCL_NG!Q34</f>
        <v>9.9600000000000009</v>
      </c>
      <c r="H34">
        <f>PPCL_Spot!Q34</f>
        <v>14.41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685.26254766884642</v>
      </c>
      <c r="P34" s="77">
        <v>0</v>
      </c>
      <c r="Q34" s="77">
        <v>22.11</v>
      </c>
      <c r="R34" s="80">
        <v>23.749999999999996</v>
      </c>
      <c r="S34" s="80">
        <v>0</v>
      </c>
      <c r="T34" s="78">
        <f>SUMPRODUCT(LTA!F34:AJ34,LTA!F$101:AJ$101,LTA!F$104:AJ$104)</f>
        <v>45.11</v>
      </c>
      <c r="U34" s="78">
        <f>SUMPRODUCT(LTA!F34:AJ34,LTA!F$102:AJ$102,LTA!F$104:AJ$104)</f>
        <v>141.22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-80</v>
      </c>
      <c r="AA34" s="117">
        <f>STOA!I34</f>
        <v>33.590000000000003</v>
      </c>
      <c r="AB34" s="117">
        <f>-STOA!O34</f>
        <v>0</v>
      </c>
      <c r="AC34">
        <f t="shared" si="0"/>
        <v>10.106554437831724</v>
      </c>
      <c r="AD34">
        <f t="shared" si="1"/>
        <v>907.34455610526629</v>
      </c>
      <c r="AE34">
        <f>'IDT-1'!C34</f>
        <v>0</v>
      </c>
      <c r="AF34" s="26"/>
      <c r="AG34">
        <f t="shared" si="2"/>
        <v>907.34455610526629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7.1185628742514968</v>
      </c>
      <c r="F35">
        <f>GT_Spot!Q35</f>
        <v>0</v>
      </c>
      <c r="G35">
        <f>PPCL_NG!Q35</f>
        <v>9.9600000000000009</v>
      </c>
      <c r="H35">
        <f>PPCL_Spot!Q35</f>
        <v>13</v>
      </c>
      <c r="I35">
        <f>Bawana_NG!Q35</f>
        <v>49.919999999999995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683.01896931269414</v>
      </c>
      <c r="P35" s="77">
        <v>0</v>
      </c>
      <c r="Q35" s="77">
        <v>22.109999999999996</v>
      </c>
      <c r="R35" s="80">
        <v>23.75</v>
      </c>
      <c r="S35" s="80">
        <v>0</v>
      </c>
      <c r="T35" s="78">
        <f>SUMPRODUCT(LTA!F35:AJ35,LTA!F$101:AJ$101,LTA!F$104:AJ$104)</f>
        <v>57.08</v>
      </c>
      <c r="U35" s="78">
        <f>SUMPRODUCT(LTA!F35:AJ35,LTA!F$102:AJ$102,LTA!F$104:AJ$104)</f>
        <v>141.07999999999998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-75</v>
      </c>
      <c r="AA35" s="117">
        <f>STOA!I35</f>
        <v>34.479999999999997</v>
      </c>
      <c r="AB35" s="117">
        <f>-STOA!O35</f>
        <v>0</v>
      </c>
      <c r="AC35">
        <f t="shared" si="0"/>
        <v>10.319510861130514</v>
      </c>
      <c r="AD35">
        <f t="shared" si="1"/>
        <v>901.19802132581503</v>
      </c>
      <c r="AE35">
        <f>'IDT-1'!C35</f>
        <v>0</v>
      </c>
      <c r="AF35" s="26"/>
      <c r="AG35">
        <f t="shared" si="2"/>
        <v>901.19802132581503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7.1185628742514968</v>
      </c>
      <c r="F36">
        <f>GT_Spot!Q36</f>
        <v>0</v>
      </c>
      <c r="G36">
        <f>PPCL_NG!Q36</f>
        <v>9.9600000000000009</v>
      </c>
      <c r="H36">
        <f>PPCL_Spot!Q36</f>
        <v>13</v>
      </c>
      <c r="I36">
        <f>Bawana_NG!Q36</f>
        <v>49.919999999999995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682.71493600155861</v>
      </c>
      <c r="P36" s="77">
        <v>0</v>
      </c>
      <c r="Q36" s="77">
        <v>22.109999999999996</v>
      </c>
      <c r="R36" s="80">
        <v>23.75</v>
      </c>
      <c r="S36" s="80">
        <v>0</v>
      </c>
      <c r="T36" s="78">
        <f>SUMPRODUCT(LTA!F36:AJ36,LTA!F$101:AJ$101,LTA!F$104:AJ$104)</f>
        <v>68.62</v>
      </c>
      <c r="U36" s="78">
        <f>SUMPRODUCT(LTA!F36:AJ36,LTA!F$102:AJ$102,LTA!F$104:AJ$104)</f>
        <v>141.17000000000002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-80</v>
      </c>
      <c r="AA36" s="117">
        <f>STOA!I36</f>
        <v>35.33</v>
      </c>
      <c r="AB36" s="117">
        <f>-STOA!O36</f>
        <v>0</v>
      </c>
      <c r="AC36">
        <f t="shared" si="0"/>
        <v>10.471050005603498</v>
      </c>
      <c r="AD36">
        <f t="shared" si="1"/>
        <v>908.22244887020668</v>
      </c>
      <c r="AE36">
        <f>'IDT-1'!C36</f>
        <v>0</v>
      </c>
      <c r="AF36" s="26"/>
      <c r="AG36">
        <f t="shared" si="2"/>
        <v>908.22244887020668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-55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7.26832990901086</v>
      </c>
      <c r="F37">
        <f>GT_Spot!Q37</f>
        <v>0</v>
      </c>
      <c r="G37">
        <f>PPCL_NG!Q37</f>
        <v>9.9600000000000009</v>
      </c>
      <c r="H37">
        <f>PPCL_Spot!Q37</f>
        <v>13</v>
      </c>
      <c r="I37">
        <f>Bawana_NG!Q37</f>
        <v>49.919999999999995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670.12651619372355</v>
      </c>
      <c r="P37" s="77">
        <v>0</v>
      </c>
      <c r="Q37" s="77">
        <v>22.109999999999996</v>
      </c>
      <c r="R37" s="80">
        <v>23.75</v>
      </c>
      <c r="S37" s="80">
        <v>0</v>
      </c>
      <c r="T37" s="78">
        <f>SUMPRODUCT(LTA!F37:AJ37,LTA!F$101:AJ$101,LTA!F$104:AJ$104)</f>
        <v>79.33</v>
      </c>
      <c r="U37" s="78">
        <f>SUMPRODUCT(LTA!F37:AJ37,LTA!F$102:AJ$102,LTA!F$104:AJ$104)</f>
        <v>141.26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-90</v>
      </c>
      <c r="AA37" s="117">
        <f>STOA!I37</f>
        <v>36.33</v>
      </c>
      <c r="AB37" s="117">
        <f>-STOA!O37</f>
        <v>0</v>
      </c>
      <c r="AC37">
        <f t="shared" si="0"/>
        <v>10.554211136422385</v>
      </c>
      <c r="AD37">
        <f t="shared" si="1"/>
        <v>897.50063496631208</v>
      </c>
      <c r="AE37">
        <f>'IDT-1'!C37</f>
        <v>0</v>
      </c>
      <c r="AF37" s="26"/>
      <c r="AG37">
        <f t="shared" si="2"/>
        <v>897.50063496631208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-55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7.4846492515409455</v>
      </c>
      <c r="F38">
        <f>GT_Spot!Q38</f>
        <v>0</v>
      </c>
      <c r="G38">
        <f>PPCL_NG!Q38</f>
        <v>9.9600000000000009</v>
      </c>
      <c r="H38">
        <f>PPCL_Spot!Q38</f>
        <v>13</v>
      </c>
      <c r="I38">
        <f>Bawana_NG!Q38</f>
        <v>49.919999999999995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660.24721589802414</v>
      </c>
      <c r="P38" s="77">
        <v>0</v>
      </c>
      <c r="Q38" s="77">
        <v>22.109999999999996</v>
      </c>
      <c r="R38" s="80">
        <v>23.75</v>
      </c>
      <c r="S38" s="80">
        <v>0</v>
      </c>
      <c r="T38" s="78">
        <f>SUMPRODUCT(LTA!F38:AJ38,LTA!F$101:AJ$101,LTA!F$104:AJ$104)</f>
        <v>89.38000000000001</v>
      </c>
      <c r="U38" s="78">
        <f>SUMPRODUCT(LTA!F38:AJ38,LTA!F$102:AJ$102,LTA!F$104:AJ$104)</f>
        <v>141.12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-90</v>
      </c>
      <c r="AA38" s="117">
        <f>STOA!I38</f>
        <v>37.269999999999996</v>
      </c>
      <c r="AB38" s="117">
        <f>-STOA!O38</f>
        <v>0</v>
      </c>
      <c r="AC38">
        <f t="shared" si="0"/>
        <v>10.431484991201566</v>
      </c>
      <c r="AD38">
        <f t="shared" si="1"/>
        <v>913.8103801583635</v>
      </c>
      <c r="AE38">
        <f>'IDT-1'!C38</f>
        <v>0</v>
      </c>
      <c r="AF38" s="26"/>
      <c r="AG38">
        <f t="shared" si="2"/>
        <v>913.8103801583635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-40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7.4197534487819192</v>
      </c>
      <c r="F39">
        <f>GT_Spot!Q39</f>
        <v>0</v>
      </c>
      <c r="G39">
        <f>PPCL_NG!Q39</f>
        <v>9.9600000000000009</v>
      </c>
      <c r="H39">
        <f>PPCL_Spot!Q39</f>
        <v>13</v>
      </c>
      <c r="I39">
        <f>Bawana_NG!Q39</f>
        <v>49.919999999999995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661.82597741895074</v>
      </c>
      <c r="P39" s="77">
        <v>0</v>
      </c>
      <c r="Q39" s="77">
        <v>22.109999999999996</v>
      </c>
      <c r="R39" s="80">
        <v>23.75</v>
      </c>
      <c r="S39" s="80">
        <v>0</v>
      </c>
      <c r="T39" s="78">
        <f>SUMPRODUCT(LTA!F39:AJ39,LTA!F$101:AJ$101,LTA!F$104:AJ$104)</f>
        <v>99.58</v>
      </c>
      <c r="U39" s="78">
        <f>SUMPRODUCT(LTA!F39:AJ39,LTA!F$102:AJ$102,LTA!F$104:AJ$104)</f>
        <v>141.19999999999999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-80</v>
      </c>
      <c r="AA39" s="117">
        <f>STOA!I39</f>
        <v>38.159999999999997</v>
      </c>
      <c r="AB39" s="117">
        <f>-STOA!O39</f>
        <v>0</v>
      </c>
      <c r="AC39">
        <f t="shared" si="0"/>
        <v>10.365540459077534</v>
      </c>
      <c r="AD39">
        <f t="shared" si="1"/>
        <v>946.56019040865499</v>
      </c>
      <c r="AE39">
        <f>'IDT-1'!C39</f>
        <v>0</v>
      </c>
      <c r="AF39" s="26"/>
      <c r="AG39">
        <f t="shared" si="2"/>
        <v>946.56019040865499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-30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7.4197534487819192</v>
      </c>
      <c r="F40">
        <f>GT_Spot!Q40</f>
        <v>0</v>
      </c>
      <c r="G40">
        <f>PPCL_NG!Q40</f>
        <v>9.9600000000000009</v>
      </c>
      <c r="H40">
        <f>PPCL_Spot!Q40</f>
        <v>13</v>
      </c>
      <c r="I40">
        <f>Bawana_NG!Q40</f>
        <v>49.919999999999995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658.2887344135753</v>
      </c>
      <c r="P40" s="77">
        <v>0</v>
      </c>
      <c r="Q40" s="77">
        <v>22.109999999999996</v>
      </c>
      <c r="R40" s="80">
        <v>23.75</v>
      </c>
      <c r="S40" s="80">
        <v>0</v>
      </c>
      <c r="T40" s="78">
        <f>SUMPRODUCT(LTA!F40:AJ40,LTA!F$101:AJ$101,LTA!F$104:AJ$104)</f>
        <v>110.38000000000001</v>
      </c>
      <c r="U40" s="78">
        <f>SUMPRODUCT(LTA!F40:AJ40,LTA!F$102:AJ$102,LTA!F$104:AJ$104)</f>
        <v>141.28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-55</v>
      </c>
      <c r="AA40" s="117">
        <f>STOA!I40</f>
        <v>39.01</v>
      </c>
      <c r="AB40" s="117">
        <f>-STOA!O40</f>
        <v>0</v>
      </c>
      <c r="AC40">
        <f t="shared" si="0"/>
        <v>10.526417995852182</v>
      </c>
      <c r="AD40">
        <f t="shared" si="1"/>
        <v>944.59206986650497</v>
      </c>
      <c r="AE40">
        <f>'IDT-1'!C40</f>
        <v>0</v>
      </c>
      <c r="AF40" s="26"/>
      <c r="AG40">
        <f t="shared" si="2"/>
        <v>944.59206986650497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-65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7.4197534487819192</v>
      </c>
      <c r="F41">
        <f>GT_Spot!Q41</f>
        <v>0</v>
      </c>
      <c r="G41">
        <f>PPCL_NG!Q41</f>
        <v>9.9600000000000009</v>
      </c>
      <c r="H41">
        <f>PPCL_Spot!Q41</f>
        <v>13</v>
      </c>
      <c r="I41">
        <f>Bawana_NG!Q41</f>
        <v>49.919999999999995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658.05096069481283</v>
      </c>
      <c r="P41" s="77">
        <v>0</v>
      </c>
      <c r="Q41" s="77">
        <v>22.109999999999996</v>
      </c>
      <c r="R41" s="80">
        <v>23.75</v>
      </c>
      <c r="S41" s="80">
        <v>0</v>
      </c>
      <c r="T41" s="78">
        <f>SUMPRODUCT(LTA!F41:AJ41,LTA!F$101:AJ$101,LTA!F$104:AJ$104)</f>
        <v>119.32999999999998</v>
      </c>
      <c r="U41" s="78">
        <f>SUMPRODUCT(LTA!F41:AJ41,LTA!F$102:AJ$102,LTA!F$104:AJ$104)</f>
        <v>143.52000000000001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-45</v>
      </c>
      <c r="AA41" s="117">
        <f>STOA!I41</f>
        <v>39.81</v>
      </c>
      <c r="AB41" s="117">
        <f>-STOA!O41</f>
        <v>0</v>
      </c>
      <c r="AC41">
        <f t="shared" si="0"/>
        <v>10.407884399072188</v>
      </c>
      <c r="AD41">
        <f t="shared" si="1"/>
        <v>981.46282974452242</v>
      </c>
      <c r="AE41">
        <f>'IDT-1'!C41</f>
        <v>0</v>
      </c>
      <c r="AF41" s="26"/>
      <c r="AG41">
        <f t="shared" si="2"/>
        <v>981.46282974452242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-50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7.4197534487819192</v>
      </c>
      <c r="F42">
        <f>GT_Spot!Q42</f>
        <v>0</v>
      </c>
      <c r="G42">
        <f>PPCL_NG!Q42</f>
        <v>9.9600000000000009</v>
      </c>
      <c r="H42">
        <f>PPCL_Spot!Q42</f>
        <v>13</v>
      </c>
      <c r="I42">
        <f>Bawana_NG!Q42</f>
        <v>49.919999999999995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654.35536806469815</v>
      </c>
      <c r="P42" s="77">
        <v>0</v>
      </c>
      <c r="Q42" s="77">
        <v>22.109999999999996</v>
      </c>
      <c r="R42" s="80">
        <v>23.75</v>
      </c>
      <c r="S42" s="80">
        <v>0</v>
      </c>
      <c r="T42" s="78">
        <f>SUMPRODUCT(LTA!F42:AJ42,LTA!F$101:AJ$101,LTA!F$104:AJ$104)</f>
        <v>127.51999999999998</v>
      </c>
      <c r="U42" s="78">
        <f>SUMPRODUCT(LTA!F42:AJ42,LTA!F$102:AJ$102,LTA!F$104:AJ$104)</f>
        <v>143.59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-35</v>
      </c>
      <c r="AA42" s="117">
        <f>STOA!I42</f>
        <v>40.659999999999997</v>
      </c>
      <c r="AB42" s="117">
        <f>-STOA!O42</f>
        <v>0</v>
      </c>
      <c r="AC42">
        <f t="shared" si="0"/>
        <v>10.366749908705227</v>
      </c>
      <c r="AD42">
        <f t="shared" si="1"/>
        <v>996.91837160477496</v>
      </c>
      <c r="AE42">
        <f>'IDT-1'!C42</f>
        <v>0</v>
      </c>
      <c r="AF42" s="26"/>
      <c r="AG42">
        <f t="shared" si="2"/>
        <v>996.91837160477496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7.5588573155985488</v>
      </c>
      <c r="F43">
        <f>GT_Spot!Q43</f>
        <v>0</v>
      </c>
      <c r="G43">
        <f>PPCL_NG!Q43</f>
        <v>9.9600000000000009</v>
      </c>
      <c r="H43">
        <f>PPCL_Spot!Q43</f>
        <v>11</v>
      </c>
      <c r="I43">
        <f>Bawana_NG!Q43</f>
        <v>49.919999999999995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655.78240408234524</v>
      </c>
      <c r="P43" s="77">
        <v>0</v>
      </c>
      <c r="Q43" s="77">
        <v>22.109999999999996</v>
      </c>
      <c r="R43" s="80">
        <v>23.75</v>
      </c>
      <c r="S43" s="80">
        <v>0</v>
      </c>
      <c r="T43" s="78">
        <f>SUMPRODUCT(LTA!F43:AJ43,LTA!F$101:AJ$101,LTA!F$104:AJ$104)</f>
        <v>135.17000000000002</v>
      </c>
      <c r="U43" s="78">
        <f>SUMPRODUCT(LTA!F43:AJ43,LTA!F$102:AJ$102,LTA!F$104:AJ$104)</f>
        <v>143.49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-25</v>
      </c>
      <c r="AA43" s="117">
        <f>STOA!I43</f>
        <v>41.230000000000004</v>
      </c>
      <c r="AB43" s="117">
        <f>-STOA!O43</f>
        <v>0</v>
      </c>
      <c r="AC43">
        <f t="shared" si="0"/>
        <v>10.478778577299485</v>
      </c>
      <c r="AD43">
        <f t="shared" si="1"/>
        <v>999.49248282064434</v>
      </c>
      <c r="AE43">
        <f>'IDT-1'!C43</f>
        <v>0</v>
      </c>
      <c r="AF43" s="26"/>
      <c r="AG43">
        <f t="shared" si="2"/>
        <v>999.49248282064434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-65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7.5588573155985488</v>
      </c>
      <c r="F44">
        <f>GT_Spot!Q44</f>
        <v>0</v>
      </c>
      <c r="G44">
        <f>PPCL_NG!Q44</f>
        <v>9.9600000000000009</v>
      </c>
      <c r="H44">
        <f>PPCL_Spot!Q44</f>
        <v>11</v>
      </c>
      <c r="I44">
        <f>Bawana_NG!Q44</f>
        <v>49.919999999999995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655.51922191317567</v>
      </c>
      <c r="P44" s="77">
        <v>0</v>
      </c>
      <c r="Q44" s="77">
        <v>22.109999999999996</v>
      </c>
      <c r="R44" s="80">
        <v>23.75</v>
      </c>
      <c r="S44" s="80">
        <v>0</v>
      </c>
      <c r="T44" s="78">
        <f>SUMPRODUCT(LTA!F44:AJ44,LTA!F$101:AJ$101,LTA!F$104:AJ$104)</f>
        <v>141.99</v>
      </c>
      <c r="U44" s="78">
        <f>SUMPRODUCT(LTA!F44:AJ44,LTA!F$102:AJ$102,LTA!F$104:AJ$104)</f>
        <v>143.57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-10</v>
      </c>
      <c r="AA44" s="117">
        <f>STOA!I44</f>
        <v>41.95</v>
      </c>
      <c r="AB44" s="117">
        <f>-STOA!O44</f>
        <v>0</v>
      </c>
      <c r="AC44">
        <f t="shared" si="0"/>
        <v>10.055221560490049</v>
      </c>
      <c r="AD44">
        <f t="shared" si="1"/>
        <v>1062.2728576682841</v>
      </c>
      <c r="AE44">
        <f>'IDT-1'!C44</f>
        <v>0</v>
      </c>
      <c r="AF44" s="26"/>
      <c r="AG44">
        <f t="shared" si="2"/>
        <v>1062.2728576682841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7.5588573155985488</v>
      </c>
      <c r="F45">
        <f>GT_Spot!Q45</f>
        <v>0</v>
      </c>
      <c r="G45">
        <f>PPCL_NG!Q45</f>
        <v>9.9600000000000009</v>
      </c>
      <c r="H45">
        <f>PPCL_Spot!Q45</f>
        <v>10.72</v>
      </c>
      <c r="I45">
        <f>Bawana_NG!Q45</f>
        <v>49.919999999999995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659.12817628718813</v>
      </c>
      <c r="P45" s="77">
        <v>0</v>
      </c>
      <c r="Q45" s="77">
        <v>22.109999999999996</v>
      </c>
      <c r="R45" s="80">
        <v>23.75</v>
      </c>
      <c r="S45" s="80">
        <v>0</v>
      </c>
      <c r="T45" s="78">
        <f>SUMPRODUCT(LTA!F45:AJ45,LTA!F$101:AJ$101,LTA!F$104:AJ$104)</f>
        <v>146.63999999999999</v>
      </c>
      <c r="U45" s="78">
        <f>SUMPRODUCT(LTA!F45:AJ45,LTA!F$102:AJ$102,LTA!F$104:AJ$104)</f>
        <v>143.63999999999999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42.56</v>
      </c>
      <c r="AB45" s="117">
        <f>-STOA!O45</f>
        <v>0</v>
      </c>
      <c r="AC45">
        <f t="shared" si="0"/>
        <v>10.308982909425266</v>
      </c>
      <c r="AD45">
        <f t="shared" si="1"/>
        <v>1050.6780506933612</v>
      </c>
      <c r="AE45">
        <f>'IDT-1'!C45</f>
        <v>0</v>
      </c>
      <c r="AF45" s="26"/>
      <c r="AG45">
        <f t="shared" si="2"/>
        <v>1050.6780506933612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-55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7.5545482866043621</v>
      </c>
      <c r="F46">
        <f>GT_Spot!Q46</f>
        <v>0</v>
      </c>
      <c r="G46">
        <f>PPCL_NG!Q46</f>
        <v>9.9600000000000009</v>
      </c>
      <c r="H46">
        <f>PPCL_Spot!Q46</f>
        <v>10.72</v>
      </c>
      <c r="I46">
        <f>Bawana_NG!Q46</f>
        <v>49.919999999999995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659.05666102124906</v>
      </c>
      <c r="P46" s="77">
        <v>0</v>
      </c>
      <c r="Q46" s="77">
        <v>22.109999999999996</v>
      </c>
      <c r="R46" s="80">
        <v>23.75</v>
      </c>
      <c r="S46" s="80">
        <v>0</v>
      </c>
      <c r="T46" s="78">
        <f>SUMPRODUCT(LTA!F46:AJ46,LTA!F$101:AJ$101,LTA!F$104:AJ$104)</f>
        <v>148.97999999999999</v>
      </c>
      <c r="U46" s="78">
        <f>SUMPRODUCT(LTA!F46:AJ46,LTA!F$102:AJ$102,LTA!F$104:AJ$104)</f>
        <v>143.54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43</v>
      </c>
      <c r="AB46" s="117">
        <f>-STOA!O46</f>
        <v>0</v>
      </c>
      <c r="AC46">
        <f t="shared" si="0"/>
        <v>10.198727742796924</v>
      </c>
      <c r="AD46">
        <f t="shared" si="1"/>
        <v>1068.3924815650564</v>
      </c>
      <c r="AE46">
        <f>'IDT-1'!C46</f>
        <v>0</v>
      </c>
      <c r="AF46" s="26"/>
      <c r="AG46">
        <f t="shared" si="2"/>
        <v>1068.3924815650564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-40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7.5545482866043621</v>
      </c>
      <c r="F47">
        <f>GT_Spot!Q47</f>
        <v>0</v>
      </c>
      <c r="G47">
        <f>PPCL_NG!Q47</f>
        <v>9.9600000000000009</v>
      </c>
      <c r="H47">
        <f>PPCL_Spot!Q47</f>
        <v>10.72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679.40499598972133</v>
      </c>
      <c r="P47" s="77">
        <v>0</v>
      </c>
      <c r="Q47" s="77">
        <v>22.109999999999996</v>
      </c>
      <c r="R47" s="80">
        <v>23.75</v>
      </c>
      <c r="S47" s="80">
        <v>0</v>
      </c>
      <c r="T47" s="78">
        <f>SUMPRODUCT(LTA!F47:AJ47,LTA!F$101:AJ$101,LTA!F$104:AJ$104)</f>
        <v>152.48000000000002</v>
      </c>
      <c r="U47" s="78">
        <f>SUMPRODUCT(LTA!F47:AJ47,LTA!F$102:AJ$102,LTA!F$104:AJ$104)</f>
        <v>143.6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43.480000000000004</v>
      </c>
      <c r="AB47" s="117">
        <f>-STOA!O47</f>
        <v>0</v>
      </c>
      <c r="AC47">
        <f t="shared" si="0"/>
        <v>10.54651700335241</v>
      </c>
      <c r="AD47">
        <f t="shared" si="1"/>
        <v>1077.4330272729733</v>
      </c>
      <c r="AE47">
        <f>'IDT-1'!C47</f>
        <v>0</v>
      </c>
      <c r="AF47" s="26"/>
      <c r="AG47">
        <f t="shared" si="2"/>
        <v>1077.4330272729733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-55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7.5545482866043621</v>
      </c>
      <c r="F48">
        <f>GT_Spot!Q48</f>
        <v>0</v>
      </c>
      <c r="G48">
        <f>PPCL_NG!Q48</f>
        <v>9.9600000000000009</v>
      </c>
      <c r="H48">
        <f>PPCL_Spot!Q48</f>
        <v>10.72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704.00606441388459</v>
      </c>
      <c r="P48" s="77">
        <v>0</v>
      </c>
      <c r="Q48" s="77">
        <v>22.109999999999996</v>
      </c>
      <c r="R48" s="80">
        <v>23.75</v>
      </c>
      <c r="S48" s="80">
        <v>0</v>
      </c>
      <c r="T48" s="78">
        <f>SUMPRODUCT(LTA!F48:AJ48,LTA!F$101:AJ$101,LTA!F$104:AJ$104)</f>
        <v>154</v>
      </c>
      <c r="U48" s="78">
        <f>SUMPRODUCT(LTA!F48:AJ48,LTA!F$102:AJ$102,LTA!F$104:AJ$104)</f>
        <v>143.48000000000002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43.74</v>
      </c>
      <c r="AB48" s="117">
        <f>-STOA!O48</f>
        <v>0</v>
      </c>
      <c r="AC48">
        <f t="shared" si="0"/>
        <v>10.733223767874069</v>
      </c>
      <c r="AD48">
        <f t="shared" si="1"/>
        <v>1108.507388932615</v>
      </c>
      <c r="AE48">
        <f>'IDT-1'!C48</f>
        <v>0</v>
      </c>
      <c r="AF48" s="26"/>
      <c r="AG48">
        <f t="shared" si="2"/>
        <v>1108.507388932615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-50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7.5545482866043621</v>
      </c>
      <c r="F49">
        <f>GT_Spot!Q49</f>
        <v>0</v>
      </c>
      <c r="G49">
        <f>PPCL_NG!Q49</f>
        <v>9.9600000000000009</v>
      </c>
      <c r="H49">
        <f>PPCL_Spot!Q49</f>
        <v>10.72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740.60673966707759</v>
      </c>
      <c r="P49" s="77">
        <v>0</v>
      </c>
      <c r="Q49" s="77">
        <v>22.109999999999996</v>
      </c>
      <c r="R49" s="80">
        <v>23.75</v>
      </c>
      <c r="S49" s="80">
        <v>0</v>
      </c>
      <c r="T49" s="78">
        <f>SUMPRODUCT(LTA!F49:AJ49,LTA!F$101:AJ$101,LTA!F$104:AJ$104)</f>
        <v>155.32</v>
      </c>
      <c r="U49" s="78">
        <f>SUMPRODUCT(LTA!F49:AJ49,LTA!F$102:AJ$102,LTA!F$104:AJ$104)</f>
        <v>143.6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43.97</v>
      </c>
      <c r="AB49" s="117">
        <f>-STOA!O49</f>
        <v>0</v>
      </c>
      <c r="AC49">
        <f t="shared" si="0"/>
        <v>11.070005710102167</v>
      </c>
      <c r="AD49">
        <f t="shared" si="1"/>
        <v>1146.4412822435797</v>
      </c>
      <c r="AE49">
        <f>'IDT-1'!C49</f>
        <v>0</v>
      </c>
      <c r="AF49" s="26"/>
      <c r="AG49">
        <f t="shared" si="2"/>
        <v>1146.4412822435797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-50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14.498484848484848</v>
      </c>
      <c r="F50">
        <f>GT_Spot!Q50</f>
        <v>0</v>
      </c>
      <c r="G50">
        <f>PPCL_NG!Q50</f>
        <v>9.9600000000000009</v>
      </c>
      <c r="H50">
        <f>PPCL_Spot!Q50</f>
        <v>17.75795885530399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740.60758695275035</v>
      </c>
      <c r="P50" s="77">
        <v>0</v>
      </c>
      <c r="Q50" s="77">
        <v>22.109999999999996</v>
      </c>
      <c r="R50" s="80">
        <v>23.75</v>
      </c>
      <c r="S50" s="80">
        <v>0</v>
      </c>
      <c r="T50" s="78">
        <f>SUMPRODUCT(LTA!F50:AJ50,LTA!F$101:AJ$101,LTA!F$104:AJ$104)</f>
        <v>155.19999999999999</v>
      </c>
      <c r="U50" s="78">
        <f>SUMPRODUCT(LTA!F50:AJ50,LTA!F$102:AJ$102,LTA!F$104:AJ$104)</f>
        <v>143.54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44.21</v>
      </c>
      <c r="AB50" s="117">
        <f>-STOA!O50</f>
        <v>0</v>
      </c>
      <c r="AC50">
        <f t="shared" si="0"/>
        <v>11.50431630916415</v>
      </c>
      <c r="AD50">
        <f t="shared" si="1"/>
        <v>1125.0497143473751</v>
      </c>
      <c r="AE50">
        <f>'IDT-1'!C50</f>
        <v>0</v>
      </c>
      <c r="AF50" s="26"/>
      <c r="AG50">
        <f t="shared" si="2"/>
        <v>1125.0497143473751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-85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7.2598815461346629</v>
      </c>
      <c r="F51">
        <f>GT_Spot!Q51</f>
        <v>0</v>
      </c>
      <c r="G51">
        <f>PPCL_NG!Q51</f>
        <v>9.9600000000000009</v>
      </c>
      <c r="H51">
        <f>PPCL_Spot!Q51</f>
        <v>10.75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742.81665675053523</v>
      </c>
      <c r="P51" s="77">
        <v>0</v>
      </c>
      <c r="Q51" s="77">
        <v>22.11</v>
      </c>
      <c r="R51" s="80">
        <v>23.75</v>
      </c>
      <c r="S51" s="80">
        <v>0</v>
      </c>
      <c r="T51" s="78">
        <f>SUMPRODUCT(LTA!F51:AJ51,LTA!F$101:AJ$101,LTA!F$104:AJ$104)</f>
        <v>156.12</v>
      </c>
      <c r="U51" s="78">
        <f>SUMPRODUCT(LTA!F51:AJ51,LTA!F$102:AJ$102,LTA!F$104:AJ$104)</f>
        <v>143.55000000000001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44.18</v>
      </c>
      <c r="AB51" s="117">
        <f>-STOA!O51</f>
        <v>0</v>
      </c>
      <c r="AC51">
        <f t="shared" si="0"/>
        <v>11.051181275509487</v>
      </c>
      <c r="AD51">
        <f t="shared" si="1"/>
        <v>1154.3653570211607</v>
      </c>
      <c r="AE51">
        <f>'IDT-1'!C51</f>
        <v>0</v>
      </c>
      <c r="AF51" s="26"/>
      <c r="AG51">
        <f t="shared" si="2"/>
        <v>1154.3653570211607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-45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7.2598815461346629</v>
      </c>
      <c r="F52">
        <f>GT_Spot!Q52</f>
        <v>0</v>
      </c>
      <c r="G52">
        <f>PPCL_NG!Q52</f>
        <v>9.9600000000000009</v>
      </c>
      <c r="H52">
        <f>PPCL_Spot!Q52</f>
        <v>10.75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737.13038270263405</v>
      </c>
      <c r="P52" s="77">
        <v>0</v>
      </c>
      <c r="Q52" s="77">
        <v>22.11</v>
      </c>
      <c r="R52" s="80">
        <v>23.75</v>
      </c>
      <c r="S52" s="80">
        <v>0</v>
      </c>
      <c r="T52" s="78">
        <f>SUMPRODUCT(LTA!F52:AJ52,LTA!F$101:AJ$101,LTA!F$104:AJ$104)</f>
        <v>155.13</v>
      </c>
      <c r="U52" s="78">
        <f>SUMPRODUCT(LTA!F52:AJ52,LTA!F$102:AJ$102,LTA!F$104:AJ$104)</f>
        <v>143.59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44.33</v>
      </c>
      <c r="AB52" s="117">
        <f>-STOA!O52</f>
        <v>0</v>
      </c>
      <c r="AC52">
        <f t="shared" si="0"/>
        <v>10.905320788666002</v>
      </c>
      <c r="AD52">
        <f t="shared" si="1"/>
        <v>1158.0249434601028</v>
      </c>
      <c r="AE52">
        <f>'IDT-1'!C52</f>
        <v>0</v>
      </c>
      <c r="AF52" s="26"/>
      <c r="AG52">
        <f t="shared" si="2"/>
        <v>1158.0249434601028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14.498484848484848</v>
      </c>
      <c r="F53">
        <f>GT_Spot!Q53</f>
        <v>0</v>
      </c>
      <c r="G53">
        <f>PPCL_NG!Q53</f>
        <v>9.9600000000000009</v>
      </c>
      <c r="H53">
        <f>PPCL_Spot!Q53</f>
        <v>17.75795885530399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735.18087598658872</v>
      </c>
      <c r="P53" s="77">
        <v>0</v>
      </c>
      <c r="Q53" s="77">
        <v>22.11</v>
      </c>
      <c r="R53" s="80">
        <v>23.75</v>
      </c>
      <c r="S53" s="80">
        <v>0</v>
      </c>
      <c r="T53" s="78">
        <f>SUMPRODUCT(LTA!F53:AJ53,LTA!F$101:AJ$101,LTA!F$104:AJ$104)</f>
        <v>155.49</v>
      </c>
      <c r="U53" s="78">
        <f>SUMPRODUCT(LTA!F53:AJ53,LTA!F$102:AJ$102,LTA!F$104:AJ$104)</f>
        <v>143.47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44.43</v>
      </c>
      <c r="AB53" s="117">
        <f>-STOA!O53</f>
        <v>0</v>
      </c>
      <c r="AC53">
        <f t="shared" si="0"/>
        <v>10.790712413275324</v>
      </c>
      <c r="AD53">
        <f t="shared" si="1"/>
        <v>1215.4266072771024</v>
      </c>
      <c r="AE53">
        <f>'IDT-1'!C53</f>
        <v>0</v>
      </c>
      <c r="AF53" s="26"/>
      <c r="AG53">
        <f t="shared" si="2"/>
        <v>1215.4266072771024</v>
      </c>
      <c r="AI53" s="75">
        <f>PXIL!I53</f>
        <v>0</v>
      </c>
      <c r="AJ53" s="75">
        <f>PXIL!O53</f>
        <v>0</v>
      </c>
      <c r="AK53" s="75">
        <f>RTM_IEX!I53</f>
        <v>9.65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7.2598815461346629</v>
      </c>
      <c r="F54">
        <f>GT_Spot!Q54</f>
        <v>0</v>
      </c>
      <c r="G54">
        <f>PPCL_NG!Q54</f>
        <v>9.9600000000000009</v>
      </c>
      <c r="H54">
        <f>PPCL_Spot!Q54</f>
        <v>10.75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729.44973641237971</v>
      </c>
      <c r="P54" s="77">
        <v>0</v>
      </c>
      <c r="Q54" s="77">
        <v>22.11</v>
      </c>
      <c r="R54" s="80">
        <v>23.75</v>
      </c>
      <c r="S54" s="80">
        <v>0</v>
      </c>
      <c r="T54" s="78">
        <f>SUMPRODUCT(LTA!F54:AJ54,LTA!F$101:AJ$101,LTA!F$104:AJ$104)</f>
        <v>155.88999999999999</v>
      </c>
      <c r="U54" s="78">
        <f>SUMPRODUCT(LTA!F54:AJ54,LTA!F$102:AJ$102,LTA!F$104:AJ$104)</f>
        <v>143.57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44.480000000000004</v>
      </c>
      <c r="AB54" s="117">
        <f>-STOA!O54</f>
        <v>0</v>
      </c>
      <c r="AC54">
        <f t="shared" si="0"/>
        <v>10.62360991325688</v>
      </c>
      <c r="AD54">
        <f t="shared" si="1"/>
        <v>1176.5160080452576</v>
      </c>
      <c r="AE54">
        <f>'IDT-1'!C54</f>
        <v>0</v>
      </c>
      <c r="AF54" s="26"/>
      <c r="AG54">
        <f t="shared" si="2"/>
        <v>1176.5160080452576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14.498484848484848</v>
      </c>
      <c r="F55">
        <f>GT_Spot!Q55</f>
        <v>0</v>
      </c>
      <c r="G55">
        <f>PPCL_NG!Q55</f>
        <v>9.9600000000000009</v>
      </c>
      <c r="H55">
        <f>PPCL_Spot!Q55</f>
        <v>16.732040492743018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733.35789018106345</v>
      </c>
      <c r="P55" s="77">
        <v>0</v>
      </c>
      <c r="Q55" s="77">
        <v>22.11</v>
      </c>
      <c r="R55" s="80">
        <v>23.75</v>
      </c>
      <c r="S55" s="80">
        <v>0</v>
      </c>
      <c r="T55" s="78">
        <f>SUMPRODUCT(LTA!F55:AJ55,LTA!F$101:AJ$101,LTA!F$104:AJ$104)</f>
        <v>156.44999999999999</v>
      </c>
      <c r="U55" s="78">
        <f>SUMPRODUCT(LTA!F55:AJ55,LTA!F$102:AJ$102,LTA!F$104:AJ$104)</f>
        <v>143.62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44.46</v>
      </c>
      <c r="AB55" s="117">
        <f>-STOA!O55</f>
        <v>0</v>
      </c>
      <c r="AC55">
        <f t="shared" si="0"/>
        <v>10.939341627217635</v>
      </c>
      <c r="AD55">
        <f t="shared" si="1"/>
        <v>1175.919073895074</v>
      </c>
      <c r="AE55">
        <f>'IDT-1'!C55</f>
        <v>0</v>
      </c>
      <c r="AF55" s="26"/>
      <c r="AG55">
        <f t="shared" si="2"/>
        <v>1175.919073895074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-28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14.498484848484848</v>
      </c>
      <c r="F56">
        <f>GT_Spot!Q56</f>
        <v>0</v>
      </c>
      <c r="G56">
        <f>PPCL_NG!Q56</f>
        <v>9.9600000000000009</v>
      </c>
      <c r="H56">
        <f>PPCL_Spot!Q56</f>
        <v>16.732040492743018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733.35916198379016</v>
      </c>
      <c r="P56" s="77">
        <v>0</v>
      </c>
      <c r="Q56" s="77">
        <v>22.11</v>
      </c>
      <c r="R56" s="80">
        <v>23.75</v>
      </c>
      <c r="S56" s="80">
        <v>0</v>
      </c>
      <c r="T56" s="78">
        <f>SUMPRODUCT(LTA!F56:AJ56,LTA!F$101:AJ$101,LTA!F$104:AJ$104)</f>
        <v>154.75</v>
      </c>
      <c r="U56" s="78">
        <f>SUMPRODUCT(LTA!F56:AJ56,LTA!F$102:AJ$102,LTA!F$104:AJ$104)</f>
        <v>143.54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44.37</v>
      </c>
      <c r="AB56" s="117">
        <f>-STOA!O56</f>
        <v>0</v>
      </c>
      <c r="AC56">
        <f t="shared" si="0"/>
        <v>10.844149248460159</v>
      </c>
      <c r="AD56">
        <f t="shared" si="1"/>
        <v>1221.4455380765578</v>
      </c>
      <c r="AE56">
        <f>'IDT-1'!C56</f>
        <v>0</v>
      </c>
      <c r="AF56" s="26"/>
      <c r="AG56">
        <f t="shared" si="2"/>
        <v>1221.4455380765578</v>
      </c>
      <c r="AI56" s="75">
        <f>PXIL!I56</f>
        <v>0</v>
      </c>
      <c r="AJ56" s="75">
        <f>PXIL!O56</f>
        <v>0</v>
      </c>
      <c r="AK56" s="75">
        <f>RTM_IEX!I56</f>
        <v>19.3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11.982672039677617</v>
      </c>
      <c r="F57">
        <f>GT_Spot!Q57</f>
        <v>0</v>
      </c>
      <c r="G57">
        <f>PPCL_NG!Q57</f>
        <v>9.9600000000000009</v>
      </c>
      <c r="H57">
        <f>PPCL_Spot!Q57</f>
        <v>14.668211193756861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731.72462814562368</v>
      </c>
      <c r="P57" s="77">
        <v>0</v>
      </c>
      <c r="Q57" s="77">
        <v>22.11</v>
      </c>
      <c r="R57" s="80">
        <v>23.75</v>
      </c>
      <c r="S57" s="80">
        <v>0</v>
      </c>
      <c r="T57" s="78">
        <f>SUMPRODUCT(LTA!F57:AJ57,LTA!F$101:AJ$101,LTA!F$104:AJ$104)</f>
        <v>156.06</v>
      </c>
      <c r="U57" s="78">
        <f>SUMPRODUCT(LTA!F57:AJ57,LTA!F$102:AJ$102,LTA!F$104:AJ$104)</f>
        <v>143.46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44.22</v>
      </c>
      <c r="AB57" s="117">
        <f>-STOA!O57</f>
        <v>0</v>
      </c>
      <c r="AC57">
        <f t="shared" si="0"/>
        <v>10.756552500135713</v>
      </c>
      <c r="AD57">
        <f t="shared" si="1"/>
        <v>1211.5789588789225</v>
      </c>
      <c r="AE57">
        <f>'IDT-1'!C57</f>
        <v>0</v>
      </c>
      <c r="AF57" s="26"/>
      <c r="AG57">
        <f t="shared" si="2"/>
        <v>1211.5789588789225</v>
      </c>
      <c r="AI57" s="75">
        <f>PXIL!I57</f>
        <v>0</v>
      </c>
      <c r="AJ57" s="75">
        <f>PXIL!O57</f>
        <v>0</v>
      </c>
      <c r="AK57" s="75">
        <f>RTM_IEX!I57</f>
        <v>14.48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14.496774193548386</v>
      </c>
      <c r="F58">
        <f>GT_Spot!Q58</f>
        <v>0</v>
      </c>
      <c r="G58">
        <f>PPCL_NG!Q58</f>
        <v>9.9600000000000009</v>
      </c>
      <c r="H58">
        <f>PPCL_Spot!Q58</f>
        <v>16.732040492743018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731.72565744860071</v>
      </c>
      <c r="P58" s="77">
        <v>0</v>
      </c>
      <c r="Q58" s="77">
        <v>22.11</v>
      </c>
      <c r="R58" s="80">
        <v>23.75</v>
      </c>
      <c r="S58" s="80">
        <v>0</v>
      </c>
      <c r="T58" s="78">
        <f>SUMPRODUCT(LTA!F58:AJ58,LTA!F$101:AJ$101,LTA!F$104:AJ$104)</f>
        <v>153.60999999999999</v>
      </c>
      <c r="U58" s="78">
        <f>SUMPRODUCT(LTA!F58:AJ58,LTA!F$102:AJ$102,LTA!F$104:AJ$104)</f>
        <v>143.44999999999999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44.01</v>
      </c>
      <c r="AB58" s="117">
        <f>-STOA!O58</f>
        <v>0</v>
      </c>
      <c r="AC58">
        <f t="shared" si="0"/>
        <v>10.730847354787052</v>
      </c>
      <c r="AD58">
        <f t="shared" si="1"/>
        <v>1208.6836247801052</v>
      </c>
      <c r="AE58">
        <f>'IDT-1'!C58</f>
        <v>0</v>
      </c>
      <c r="AF58" s="26"/>
      <c r="AG58">
        <f t="shared" si="2"/>
        <v>1208.6836247801052</v>
      </c>
      <c r="AI58" s="75">
        <f>PXIL!I58</f>
        <v>0</v>
      </c>
      <c r="AJ58" s="75">
        <f>PXIL!O58</f>
        <v>0</v>
      </c>
      <c r="AK58" s="75">
        <f>RTM_IEX!I58</f>
        <v>9.65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14.496774193548386</v>
      </c>
      <c r="F59">
        <f>GT_Spot!Q59</f>
        <v>0</v>
      </c>
      <c r="G59">
        <f>PPCL_NG!Q59</f>
        <v>9.9600000000000009</v>
      </c>
      <c r="H59">
        <f>PPCL_Spot!Q59</f>
        <v>16.732040492743018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794.48846260127334</v>
      </c>
      <c r="P59" s="77">
        <v>0</v>
      </c>
      <c r="Q59" s="77">
        <v>22.11</v>
      </c>
      <c r="R59" s="80">
        <v>23.75</v>
      </c>
      <c r="S59" s="80">
        <v>0</v>
      </c>
      <c r="T59" s="78">
        <f>SUMPRODUCT(LTA!F59:AJ59,LTA!F$101:AJ$101,LTA!F$104:AJ$104)</f>
        <v>150.32</v>
      </c>
      <c r="U59" s="78">
        <f>SUMPRODUCT(LTA!F59:AJ59,LTA!F$102:AJ$102,LTA!F$104:AJ$104)</f>
        <v>143.6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43.78</v>
      </c>
      <c r="AB59" s="117">
        <f>-STOA!O59</f>
        <v>0</v>
      </c>
      <c r="AC59">
        <f t="shared" si="0"/>
        <v>11.338424040130571</v>
      </c>
      <c r="AD59">
        <f t="shared" si="1"/>
        <v>1277.1188532474341</v>
      </c>
      <c r="AE59">
        <f>'IDT-1'!C59</f>
        <v>0</v>
      </c>
      <c r="AF59" s="26"/>
      <c r="AG59">
        <f t="shared" si="2"/>
        <v>1277.1188532474341</v>
      </c>
      <c r="AI59" s="75">
        <f>PXIL!I59</f>
        <v>0</v>
      </c>
      <c r="AJ59" s="75">
        <f>PXIL!O59</f>
        <v>0</v>
      </c>
      <c r="AK59" s="75">
        <f>RTM_IEX!I59</f>
        <v>19.3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14.496774193548386</v>
      </c>
      <c r="F60">
        <f>GT_Spot!Q60</f>
        <v>0</v>
      </c>
      <c r="G60">
        <f>PPCL_NG!Q60</f>
        <v>9.9600000000000009</v>
      </c>
      <c r="H60">
        <f>PPCL_Spot!Q60</f>
        <v>16.732040492743018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794.48749065824154</v>
      </c>
      <c r="P60" s="77">
        <v>0</v>
      </c>
      <c r="Q60" s="77">
        <v>22.11</v>
      </c>
      <c r="R60" s="80">
        <v>23.75</v>
      </c>
      <c r="S60" s="80">
        <v>0</v>
      </c>
      <c r="T60" s="78">
        <f>SUMPRODUCT(LTA!F60:AJ60,LTA!F$101:AJ$101,LTA!F$104:AJ$104)</f>
        <v>147.78</v>
      </c>
      <c r="U60" s="78">
        <f>SUMPRODUCT(LTA!F60:AJ60,LTA!F$102:AJ$102,LTA!F$104:AJ$104)</f>
        <v>143.57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43.53</v>
      </c>
      <c r="AB60" s="117">
        <f>-STOA!O60</f>
        <v>0</v>
      </c>
      <c r="AC60">
        <f t="shared" si="0"/>
        <v>11.695783487031891</v>
      </c>
      <c r="AD60">
        <f t="shared" si="1"/>
        <v>1317.3705218575012</v>
      </c>
      <c r="AE60">
        <f>'IDT-1'!C60</f>
        <v>0</v>
      </c>
      <c r="AF60" s="26"/>
      <c r="AG60">
        <f t="shared" si="2"/>
        <v>1317.3705218575012</v>
      </c>
      <c r="AI60" s="75">
        <f>PXIL!I60</f>
        <v>0</v>
      </c>
      <c r="AJ60" s="75">
        <f>PXIL!O60</f>
        <v>0</v>
      </c>
      <c r="AK60" s="75">
        <f>RTM_IEX!I60</f>
        <v>62.73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14.496774193548386</v>
      </c>
      <c r="F61">
        <f>GT_Spot!Q61</f>
        <v>0</v>
      </c>
      <c r="G61">
        <f>PPCL_NG!Q61</f>
        <v>9.9600000000000009</v>
      </c>
      <c r="H61">
        <f>PPCL_Spot!Q61</f>
        <v>16.732040492743018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794.51317948658254</v>
      </c>
      <c r="P61" s="77">
        <v>0</v>
      </c>
      <c r="Q61" s="77">
        <v>22.11</v>
      </c>
      <c r="R61" s="80">
        <v>23.75</v>
      </c>
      <c r="S61" s="80">
        <v>0</v>
      </c>
      <c r="T61" s="78">
        <f>SUMPRODUCT(LTA!F61:AJ61,LTA!F$101:AJ$101,LTA!F$104:AJ$104)</f>
        <v>145.41</v>
      </c>
      <c r="U61" s="78">
        <f>SUMPRODUCT(LTA!F61:AJ61,LTA!F$102:AJ$102,LTA!F$104:AJ$104)</f>
        <v>143.54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43.22</v>
      </c>
      <c r="AB61" s="117">
        <f>-STOA!O61</f>
        <v>0</v>
      </c>
      <c r="AC61">
        <f t="shared" si="0"/>
        <v>11.926921548721293</v>
      </c>
      <c r="AD61">
        <f t="shared" si="1"/>
        <v>1343.4050726241528</v>
      </c>
      <c r="AE61">
        <f>'IDT-1'!C61</f>
        <v>-7.1970000000000001</v>
      </c>
      <c r="AF61" s="26"/>
      <c r="AG61">
        <f t="shared" si="2"/>
        <v>1336.2080726241529</v>
      </c>
      <c r="AI61" s="75">
        <f>PXIL!I61</f>
        <v>0</v>
      </c>
      <c r="AJ61" s="75">
        <f>PXIL!O61</f>
        <v>0</v>
      </c>
      <c r="AK61" s="75">
        <f>RTM_IEX!I61</f>
        <v>91.68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14.496774193548386</v>
      </c>
      <c r="F62">
        <f>GT_Spot!Q62</f>
        <v>0</v>
      </c>
      <c r="G62">
        <f>PPCL_NG!Q62</f>
        <v>9.9600000000000009</v>
      </c>
      <c r="H62">
        <f>PPCL_Spot!Q62</f>
        <v>16.732040492743018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794.51499350750976</v>
      </c>
      <c r="P62" s="77">
        <v>0</v>
      </c>
      <c r="Q62" s="77">
        <v>22.11</v>
      </c>
      <c r="R62" s="80">
        <v>23.75</v>
      </c>
      <c r="S62" s="80">
        <v>0</v>
      </c>
      <c r="T62" s="78">
        <f>SUMPRODUCT(LTA!F62:AJ62,LTA!F$101:AJ$101,LTA!F$104:AJ$104)</f>
        <v>142.51</v>
      </c>
      <c r="U62" s="78">
        <f>SUMPRODUCT(LTA!F62:AJ62,LTA!F$102:AJ$102,LTA!F$104:AJ$104)</f>
        <v>143.54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43.03</v>
      </c>
      <c r="AB62" s="117">
        <f>-STOA!O62</f>
        <v>0</v>
      </c>
      <c r="AC62">
        <f t="shared" si="0"/>
        <v>12.197009512105451</v>
      </c>
      <c r="AD62">
        <f t="shared" si="1"/>
        <v>1373.8267986816957</v>
      </c>
      <c r="AE62">
        <f>'IDT-1'!C62</f>
        <v>-10</v>
      </c>
      <c r="AF62" s="26"/>
      <c r="AG62">
        <f t="shared" si="2"/>
        <v>1363.8267986816957</v>
      </c>
      <c r="AI62" s="75">
        <f>PXIL!I62</f>
        <v>0</v>
      </c>
      <c r="AJ62" s="75">
        <f>PXIL!O62</f>
        <v>0</v>
      </c>
      <c r="AK62" s="75">
        <f>RTM_IEX!I62</f>
        <v>125.46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14.919420671494404</v>
      </c>
      <c r="F63">
        <f>GT_Spot!Q63</f>
        <v>0</v>
      </c>
      <c r="G63">
        <f>PPCL_NG!Q63</f>
        <v>9.9600000000000009</v>
      </c>
      <c r="H63">
        <f>PPCL_Spot!Q63</f>
        <v>16.732040492743018</v>
      </c>
      <c r="I63">
        <f>Bawana_NG!Q63</f>
        <v>46.761989363965107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799.20634996668491</v>
      </c>
      <c r="P63" s="77">
        <v>0</v>
      </c>
      <c r="Q63" s="77">
        <v>22.11</v>
      </c>
      <c r="R63" s="80">
        <v>23.75</v>
      </c>
      <c r="S63" s="80">
        <v>0</v>
      </c>
      <c r="T63" s="78">
        <f>SUMPRODUCT(LTA!F63:AJ63,LTA!F$101:AJ$101,LTA!F$104:AJ$104)</f>
        <v>136.98999999999998</v>
      </c>
      <c r="U63" s="78">
        <f>SUMPRODUCT(LTA!F63:AJ63,LTA!F$102:AJ$102,LTA!F$104:AJ$104)</f>
        <v>143.49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42.62</v>
      </c>
      <c r="AB63" s="117">
        <f>-STOA!O63</f>
        <v>0</v>
      </c>
      <c r="AC63">
        <f t="shared" si="0"/>
        <v>12.458862244355009</v>
      </c>
      <c r="AD63">
        <f t="shared" si="1"/>
        <v>1403.3209382505322</v>
      </c>
      <c r="AE63">
        <f>'IDT-1'!C63</f>
        <v>-5</v>
      </c>
      <c r="AF63" s="26"/>
      <c r="AG63">
        <f t="shared" si="2"/>
        <v>1398.3209382505322</v>
      </c>
      <c r="AI63" s="75">
        <f>PXIL!I63</f>
        <v>0</v>
      </c>
      <c r="AJ63" s="75">
        <f>PXIL!O63</f>
        <v>0</v>
      </c>
      <c r="AK63" s="75">
        <f>RTM_IEX!I63</f>
        <v>159.24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6.6077663458347153</v>
      </c>
      <c r="F64">
        <f>GT_Spot!Q64</f>
        <v>0</v>
      </c>
      <c r="G64">
        <f>PPCL_NG!Q64</f>
        <v>9.9600000000000009</v>
      </c>
      <c r="H64">
        <f>PPCL_Spot!Q64</f>
        <v>7.6300000000000008</v>
      </c>
      <c r="I64">
        <f>Bawana_NG!Q64</f>
        <v>46.761989363965107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799.20513986999936</v>
      </c>
      <c r="P64" s="77">
        <v>0</v>
      </c>
      <c r="Q64" s="77">
        <v>22.11</v>
      </c>
      <c r="R64" s="80">
        <v>23.75</v>
      </c>
      <c r="S64" s="80">
        <v>0</v>
      </c>
      <c r="T64" s="78">
        <f>SUMPRODUCT(LTA!F64:AJ64,LTA!F$101:AJ$101,LTA!F$104:AJ$104)</f>
        <v>130.97</v>
      </c>
      <c r="U64" s="78">
        <f>SUMPRODUCT(LTA!F64:AJ64,LTA!F$102:AJ$102,LTA!F$104:AJ$104)</f>
        <v>143.62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41.82</v>
      </c>
      <c r="AB64" s="117">
        <f>-STOA!O64</f>
        <v>0</v>
      </c>
      <c r="AC64">
        <f t="shared" si="0"/>
        <v>12.246739081102232</v>
      </c>
      <c r="AD64">
        <f t="shared" si="1"/>
        <v>1379.4281564986966</v>
      </c>
      <c r="AE64">
        <f>'IDT-1'!C64</f>
        <v>0</v>
      </c>
      <c r="AF64" s="26"/>
      <c r="AG64">
        <f t="shared" si="2"/>
        <v>1379.4281564986966</v>
      </c>
      <c r="AI64" s="75">
        <f>PXIL!I64</f>
        <v>0</v>
      </c>
      <c r="AJ64" s="75">
        <f>PXIL!O64</f>
        <v>0</v>
      </c>
      <c r="AK64" s="75">
        <f>RTM_IEX!I64</f>
        <v>159.24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6.6077663458347153</v>
      </c>
      <c r="F65">
        <f>GT_Spot!Q65</f>
        <v>0</v>
      </c>
      <c r="G65">
        <f>PPCL_NG!Q65</f>
        <v>9.9600000000000009</v>
      </c>
      <c r="H65">
        <f>PPCL_Spot!Q65</f>
        <v>7.6300000000000008</v>
      </c>
      <c r="I65">
        <f>Bawana_NG!Q65</f>
        <v>46.761989363965107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802.131275125554</v>
      </c>
      <c r="P65" s="77">
        <v>0</v>
      </c>
      <c r="Q65" s="77">
        <v>22.11</v>
      </c>
      <c r="R65" s="80">
        <v>23.75</v>
      </c>
      <c r="S65" s="80">
        <v>0</v>
      </c>
      <c r="T65" s="78">
        <f>SUMPRODUCT(LTA!F65:AJ65,LTA!F$101:AJ$101,LTA!F$104:AJ$104)</f>
        <v>121.96</v>
      </c>
      <c r="U65" s="78">
        <f>SUMPRODUCT(LTA!F65:AJ65,LTA!F$102:AJ$102,LTA!F$104:AJ$104)</f>
        <v>143.57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41.54</v>
      </c>
      <c r="AB65" s="117">
        <f>-STOA!O65</f>
        <v>0</v>
      </c>
      <c r="AC65">
        <f t="shared" si="0"/>
        <v>12.402641071351114</v>
      </c>
      <c r="AD65">
        <f t="shared" si="1"/>
        <v>1396.9883897640027</v>
      </c>
      <c r="AE65">
        <f>'IDT-1'!C65</f>
        <v>0</v>
      </c>
      <c r="AF65" s="26"/>
      <c r="AG65">
        <f t="shared" si="2"/>
        <v>1396.9883897640027</v>
      </c>
      <c r="AI65" s="75">
        <f>PXIL!I65</f>
        <v>0</v>
      </c>
      <c r="AJ65" s="75">
        <f>PXIL!O65</f>
        <v>0</v>
      </c>
      <c r="AK65" s="75">
        <f>RTM_IEX!I65</f>
        <v>183.37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6.6077663458347153</v>
      </c>
      <c r="F66">
        <f>GT_Spot!Q66</f>
        <v>0</v>
      </c>
      <c r="G66">
        <f>PPCL_NG!Q66</f>
        <v>9.9600000000000009</v>
      </c>
      <c r="H66">
        <f>PPCL_Spot!Q66</f>
        <v>7.6300000000000008</v>
      </c>
      <c r="I66">
        <f>Bawana_NG!Q66</f>
        <v>46.761989363965107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802.13121902185014</v>
      </c>
      <c r="P66" s="77">
        <v>0</v>
      </c>
      <c r="Q66" s="77">
        <v>22.11</v>
      </c>
      <c r="R66" s="80">
        <v>23.75</v>
      </c>
      <c r="S66" s="80">
        <v>0</v>
      </c>
      <c r="T66" s="78">
        <f>SUMPRODUCT(LTA!F66:AJ66,LTA!F$101:AJ$101,LTA!F$104:AJ$104)</f>
        <v>112.71000000000001</v>
      </c>
      <c r="U66" s="78">
        <f>SUMPRODUCT(LTA!F66:AJ66,LTA!F$102:AJ$102,LTA!F$104:AJ$104)</f>
        <v>143.5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40.97</v>
      </c>
      <c r="AB66" s="117">
        <f>-STOA!O66</f>
        <v>0</v>
      </c>
      <c r="AC66">
        <f t="shared" si="0"/>
        <v>12.315608577638521</v>
      </c>
      <c r="AD66">
        <f t="shared" si="1"/>
        <v>1387.1853661540113</v>
      </c>
      <c r="AE66">
        <f>'IDT-1'!C66</f>
        <v>5</v>
      </c>
      <c r="AF66" s="26"/>
      <c r="AG66">
        <f t="shared" si="2"/>
        <v>1392.1853661540113</v>
      </c>
      <c r="AI66" s="75">
        <f>PXIL!I66</f>
        <v>0</v>
      </c>
      <c r="AJ66" s="75">
        <f>PXIL!O66</f>
        <v>0</v>
      </c>
      <c r="AK66" s="75">
        <f>RTM_IEX!I66</f>
        <v>183.37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6.6077663458347153</v>
      </c>
      <c r="F67">
        <f>GT_Spot!Q67</f>
        <v>0</v>
      </c>
      <c r="G67">
        <f>PPCL_NG!Q67</f>
        <v>9.9600000000000009</v>
      </c>
      <c r="H67">
        <f>PPCL_Spot!Q67</f>
        <v>7.6300000000000008</v>
      </c>
      <c r="I67">
        <f>Bawana_NG!Q67</f>
        <v>46.761989363965107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794.26441340554788</v>
      </c>
      <c r="P67" s="77">
        <v>0</v>
      </c>
      <c r="Q67" s="77">
        <v>22.11</v>
      </c>
      <c r="R67" s="80">
        <v>23.75</v>
      </c>
      <c r="S67" s="80">
        <v>0</v>
      </c>
      <c r="T67" s="78">
        <f>SUMPRODUCT(LTA!F67:AJ67,LTA!F$101:AJ$101,LTA!F$104:AJ$104)</f>
        <v>102.71</v>
      </c>
      <c r="U67" s="78">
        <f>SUMPRODUCT(LTA!F67:AJ67,LTA!F$102:AJ$102,LTA!F$104:AJ$104)</f>
        <v>143.62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40.03</v>
      </c>
      <c r="AB67" s="117">
        <f>-STOA!O67</f>
        <v>0</v>
      </c>
      <c r="AC67">
        <f t="shared" si="0"/>
        <v>11.89640468821506</v>
      </c>
      <c r="AD67">
        <f t="shared" si="1"/>
        <v>1339.9677644271326</v>
      </c>
      <c r="AE67">
        <f>'IDT-1'!C67</f>
        <v>15</v>
      </c>
      <c r="AF67" s="26"/>
      <c r="AG67">
        <f t="shared" si="2"/>
        <v>1354.9677644271326</v>
      </c>
      <c r="AI67" s="75">
        <f>PXIL!I67</f>
        <v>0</v>
      </c>
      <c r="AJ67" s="75">
        <f>PXIL!O67</f>
        <v>0</v>
      </c>
      <c r="AK67" s="75">
        <f>RTM_IEX!I67</f>
        <v>154.41999999999999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6.6077663458347153</v>
      </c>
      <c r="F68">
        <f>GT_Spot!Q68</f>
        <v>0</v>
      </c>
      <c r="G68">
        <f>PPCL_NG!Q68</f>
        <v>9.9600000000000009</v>
      </c>
      <c r="H68">
        <f>PPCL_Spot!Q68</f>
        <v>7.6300000000000008</v>
      </c>
      <c r="I68">
        <f>Bawana_NG!Q68</f>
        <v>46.761989363965107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793.31142204748005</v>
      </c>
      <c r="P68" s="77">
        <v>0</v>
      </c>
      <c r="Q68" s="77">
        <v>22.11</v>
      </c>
      <c r="R68" s="80">
        <v>23.75</v>
      </c>
      <c r="S68" s="80">
        <v>0</v>
      </c>
      <c r="T68" s="78">
        <f>SUMPRODUCT(LTA!F68:AJ68,LTA!F$101:AJ$101,LTA!F$104:AJ$104)</f>
        <v>92.53</v>
      </c>
      <c r="U68" s="78">
        <f>SUMPRODUCT(LTA!F68:AJ68,LTA!F$102:AJ$102,LTA!F$104:AJ$104)</f>
        <v>143.57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39.15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12.002506364264065</v>
      </c>
      <c r="AD68">
        <f t="shared" ref="AD68:AD98" si="4">SUM(B68:AB68,AI68:AR68)-AC68</f>
        <v>1351.918671393016</v>
      </c>
      <c r="AE68">
        <f>'IDT-1'!C68</f>
        <v>20</v>
      </c>
      <c r="AF68" s="26"/>
      <c r="AG68">
        <f t="shared" ref="AG68:AG98" si="5">SUM(AD68:AF68)</f>
        <v>1371.918671393016</v>
      </c>
      <c r="AI68" s="75">
        <f>PXIL!I68</f>
        <v>0</v>
      </c>
      <c r="AJ68" s="75">
        <f>PXIL!O68</f>
        <v>0</v>
      </c>
      <c r="AK68" s="75">
        <f>RTM_IEX!I68</f>
        <v>178.54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6.2838923945533045</v>
      </c>
      <c r="F69">
        <f>GT_Spot!Q69</f>
        <v>0</v>
      </c>
      <c r="G69">
        <f>PPCL_NG!Q69</f>
        <v>9.9600000000000009</v>
      </c>
      <c r="H69">
        <f>PPCL_Spot!Q69</f>
        <v>7.6300000000000008</v>
      </c>
      <c r="I69">
        <f>Bawana_NG!Q69</f>
        <v>46.761989363965107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795.03852349547992</v>
      </c>
      <c r="P69" s="77">
        <v>0</v>
      </c>
      <c r="Q69" s="77">
        <v>22.11</v>
      </c>
      <c r="R69" s="80">
        <v>23.5</v>
      </c>
      <c r="S69" s="80">
        <v>0</v>
      </c>
      <c r="T69" s="78">
        <f>SUMPRODUCT(LTA!F69:AJ69,LTA!F$101:AJ$101,LTA!F$104:AJ$104)</f>
        <v>81.539999999999992</v>
      </c>
      <c r="U69" s="78">
        <f>SUMPRODUCT(LTA!F69:AJ69,LTA!F$102:AJ$102,LTA!F$104:AJ$104)</f>
        <v>143.51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38.04</v>
      </c>
      <c r="AB69" s="117">
        <f>-STOA!O69</f>
        <v>0</v>
      </c>
      <c r="AC69">
        <f t="shared" si="3"/>
        <v>11.778310766235185</v>
      </c>
      <c r="AD69">
        <f t="shared" si="4"/>
        <v>1326.6660944877631</v>
      </c>
      <c r="AE69">
        <f>'IDT-1'!C69</f>
        <v>20</v>
      </c>
      <c r="AF69" s="26"/>
      <c r="AG69">
        <f t="shared" si="5"/>
        <v>1346.6660944877631</v>
      </c>
      <c r="AI69" s="75">
        <f>PXIL!I69</f>
        <v>0</v>
      </c>
      <c r="AJ69" s="75">
        <f>PXIL!O69</f>
        <v>0</v>
      </c>
      <c r="AK69" s="75">
        <f>RTM_IEX!I69</f>
        <v>164.07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6.2838923945533045</v>
      </c>
      <c r="F70">
        <f>GT_Spot!Q70</f>
        <v>0</v>
      </c>
      <c r="G70">
        <f>PPCL_NG!Q70</f>
        <v>9.9600000000000009</v>
      </c>
      <c r="H70">
        <f>PPCL_Spot!Q70</f>
        <v>7.6300000000000008</v>
      </c>
      <c r="I70">
        <f>Bawana_NG!Q70</f>
        <v>46.761989363965107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798.27431077547999</v>
      </c>
      <c r="P70" s="77">
        <v>0</v>
      </c>
      <c r="Q70" s="77">
        <v>22.11</v>
      </c>
      <c r="R70" s="80">
        <v>23.310000000000002</v>
      </c>
      <c r="S70" s="80">
        <v>0</v>
      </c>
      <c r="T70" s="78">
        <f>SUMPRODUCT(LTA!F70:AJ70,LTA!F$101:AJ$101,LTA!F$104:AJ$104)</f>
        <v>70.349999999999994</v>
      </c>
      <c r="U70" s="78">
        <f>SUMPRODUCT(LTA!F70:AJ70,LTA!F$102:AJ$102,LTA!F$104:AJ$104)</f>
        <v>143.44999999999999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37.049999999999997</v>
      </c>
      <c r="AB70" s="117">
        <f>-STOA!O70</f>
        <v>0</v>
      </c>
      <c r="AC70">
        <f t="shared" si="3"/>
        <v>11.612481694299184</v>
      </c>
      <c r="AD70">
        <f t="shared" si="4"/>
        <v>1307.987710839699</v>
      </c>
      <c r="AE70">
        <f>'IDT-1'!C70</f>
        <v>25</v>
      </c>
      <c r="AF70" s="26"/>
      <c r="AG70">
        <f t="shared" si="5"/>
        <v>1332.987710839699</v>
      </c>
      <c r="AI70" s="75">
        <f>PXIL!I70</f>
        <v>0</v>
      </c>
      <c r="AJ70" s="75">
        <f>PXIL!O70</f>
        <v>0</v>
      </c>
      <c r="AK70" s="75">
        <f>RTM_IEX!I70</f>
        <v>154.41999999999999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6.2838923945533045</v>
      </c>
      <c r="F71">
        <f>GT_Spot!Q71</f>
        <v>0</v>
      </c>
      <c r="G71">
        <f>PPCL_NG!Q71</f>
        <v>9.9600000000000009</v>
      </c>
      <c r="H71">
        <f>PPCL_Spot!Q71</f>
        <v>7.6300000000000008</v>
      </c>
      <c r="I71">
        <f>Bawana_NG!Q71</f>
        <v>46.761989363965107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801.19007380348</v>
      </c>
      <c r="P71" s="77">
        <v>0</v>
      </c>
      <c r="Q71" s="77">
        <v>22.11</v>
      </c>
      <c r="R71" s="80">
        <v>23.153985195386468</v>
      </c>
      <c r="S71" s="80">
        <v>0</v>
      </c>
      <c r="T71" s="78">
        <f>SUMPRODUCT(LTA!F71:AJ71,LTA!F$101:AJ$101,LTA!F$104:AJ$104)</f>
        <v>59.629999999999995</v>
      </c>
      <c r="U71" s="78">
        <f>SUMPRODUCT(LTA!F71:AJ71,LTA!F$102:AJ$102,LTA!F$104:AJ$104)</f>
        <v>143.59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35.99</v>
      </c>
      <c r="AB71" s="117">
        <f>-STOA!O71</f>
        <v>0</v>
      </c>
      <c r="AC71">
        <f t="shared" si="3"/>
        <v>11.024727478664985</v>
      </c>
      <c r="AD71">
        <f t="shared" si="4"/>
        <v>1241.7852132787198</v>
      </c>
      <c r="AE71">
        <f>'IDT-1'!C71</f>
        <v>25</v>
      </c>
      <c r="AF71" s="26"/>
      <c r="AG71">
        <f t="shared" si="5"/>
        <v>1266.7852132787198</v>
      </c>
      <c r="AI71" s="75">
        <f>PXIL!I71</f>
        <v>0</v>
      </c>
      <c r="AJ71" s="75">
        <f>PXIL!O71</f>
        <v>0</v>
      </c>
      <c r="AK71" s="75">
        <f>RTM_IEX!I71</f>
        <v>96.51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6.1058784456991031</v>
      </c>
      <c r="F72">
        <f>GT_Spot!Q72</f>
        <v>0</v>
      </c>
      <c r="G72">
        <f>PPCL_NG!Q72</f>
        <v>9.9600000000000009</v>
      </c>
      <c r="H72">
        <f>PPCL_Spot!Q72</f>
        <v>7.6300000000000008</v>
      </c>
      <c r="I72">
        <f>Bawana_NG!Q72</f>
        <v>46.761989363965107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805.83293827947989</v>
      </c>
      <c r="P72" s="77">
        <v>0</v>
      </c>
      <c r="Q72" s="77">
        <v>22.11</v>
      </c>
      <c r="R72" s="80">
        <v>23.069999999999997</v>
      </c>
      <c r="S72" s="80">
        <v>0</v>
      </c>
      <c r="T72" s="78">
        <f>SUMPRODUCT(LTA!F72:AJ72,LTA!F$101:AJ$101,LTA!F$104:AJ$104)</f>
        <v>48.84</v>
      </c>
      <c r="U72" s="78">
        <f>SUMPRODUCT(LTA!F72:AJ72,LTA!F$102:AJ$102,LTA!F$104:AJ$104)</f>
        <v>143.53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35.11</v>
      </c>
      <c r="AB72" s="117">
        <f>-STOA!O72</f>
        <v>0</v>
      </c>
      <c r="AC72">
        <f t="shared" si="3"/>
        <v>11.129895093584469</v>
      </c>
      <c r="AD72">
        <f t="shared" si="4"/>
        <v>1253.6309109955596</v>
      </c>
      <c r="AE72">
        <f>'IDT-1'!C72</f>
        <v>25</v>
      </c>
      <c r="AF72" s="26"/>
      <c r="AG72">
        <f t="shared" si="5"/>
        <v>1278.6309109955596</v>
      </c>
      <c r="AI72" s="75">
        <f>PXIL!I72</f>
        <v>0</v>
      </c>
      <c r="AJ72" s="75">
        <f>PXIL!O72</f>
        <v>0</v>
      </c>
      <c r="AK72" s="75">
        <f>RTM_IEX!I72</f>
        <v>115.81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14.503124999999999</v>
      </c>
      <c r="F73">
        <f>GT_Spot!Q73</f>
        <v>0</v>
      </c>
      <c r="G73">
        <f>PPCL_NG!Q73</f>
        <v>15.266785939802149</v>
      </c>
      <c r="H73">
        <f>PPCL_Spot!Q73</f>
        <v>0</v>
      </c>
      <c r="I73">
        <f>Bawana_NG!Q73</f>
        <v>46.761989363965107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811.47536666947997</v>
      </c>
      <c r="P73" s="77">
        <v>0</v>
      </c>
      <c r="Q73" s="77">
        <v>22.11</v>
      </c>
      <c r="R73" s="80">
        <v>19.579999999999998</v>
      </c>
      <c r="S73" s="80">
        <v>0</v>
      </c>
      <c r="T73" s="78">
        <f>SUMPRODUCT(LTA!F73:AJ73,LTA!F$101:AJ$101,LTA!F$104:AJ$104)</f>
        <v>38.300000000000004</v>
      </c>
      <c r="U73" s="78">
        <f>SUMPRODUCT(LTA!F73:AJ73,LTA!F$102:AJ$102,LTA!F$104:AJ$104)</f>
        <v>143.56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34.159999999999997</v>
      </c>
      <c r="AB73" s="117">
        <f>-STOA!O73</f>
        <v>0</v>
      </c>
      <c r="AC73">
        <f t="shared" si="3"/>
        <v>11.016519949364575</v>
      </c>
      <c r="AD73">
        <f t="shared" si="4"/>
        <v>1240.8607470238828</v>
      </c>
      <c r="AE73">
        <f>'IDT-1'!C73</f>
        <v>25</v>
      </c>
      <c r="AF73" s="26"/>
      <c r="AG73">
        <f t="shared" si="5"/>
        <v>1265.8607470238828</v>
      </c>
      <c r="AI73" s="75">
        <f>PXIL!I73</f>
        <v>0</v>
      </c>
      <c r="AJ73" s="75">
        <f>PXIL!O73</f>
        <v>0</v>
      </c>
      <c r="AK73" s="75">
        <f>RTM_IEX!I73</f>
        <v>106.16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14.503124999999999</v>
      </c>
      <c r="F74">
        <f>GT_Spot!Q74</f>
        <v>0</v>
      </c>
      <c r="G74">
        <f>PPCL_NG!Q74</f>
        <v>15.266785939802149</v>
      </c>
      <c r="H74">
        <f>PPCL_Spot!Q74</f>
        <v>0</v>
      </c>
      <c r="I74">
        <f>Bawana_NG!Q74</f>
        <v>46.761989363965107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812.84264358948008</v>
      </c>
      <c r="P74" s="77">
        <v>0</v>
      </c>
      <c r="Q74" s="77">
        <v>22.11</v>
      </c>
      <c r="R74" s="80">
        <v>10.304007782101168</v>
      </c>
      <c r="S74" s="80">
        <v>0</v>
      </c>
      <c r="T74" s="78">
        <f>SUMPRODUCT(LTA!F74:AJ74,LTA!F$101:AJ$101,LTA!F$104:AJ$104)</f>
        <v>29.2</v>
      </c>
      <c r="U74" s="78">
        <f>SUMPRODUCT(LTA!F74:AJ74,LTA!F$102:AJ$102,LTA!F$104:AJ$104)</f>
        <v>143.57999999999998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33.269999999999996</v>
      </c>
      <c r="AB74" s="117">
        <f>-STOA!O74</f>
        <v>0</v>
      </c>
      <c r="AC74">
        <f t="shared" si="3"/>
        <v>10.689347254743067</v>
      </c>
      <c r="AD74">
        <f t="shared" si="4"/>
        <v>1204.0092044206053</v>
      </c>
      <c r="AE74">
        <f>'IDT-1'!C74</f>
        <v>30</v>
      </c>
      <c r="AF74" s="26"/>
      <c r="AG74">
        <f t="shared" si="5"/>
        <v>1234.0092044206053</v>
      </c>
      <c r="AI74" s="75">
        <f>PXIL!I74</f>
        <v>0</v>
      </c>
      <c r="AJ74" s="75">
        <f>PXIL!O74</f>
        <v>0</v>
      </c>
      <c r="AK74" s="75">
        <f>RTM_IEX!I74</f>
        <v>86.86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5.9021564209848734</v>
      </c>
      <c r="F75">
        <f>GT_Spot!Q75</f>
        <v>0</v>
      </c>
      <c r="G75">
        <f>PPCL_NG!Q75</f>
        <v>15.266785939802149</v>
      </c>
      <c r="H75">
        <f>PPCL_Spot!Q75</f>
        <v>0</v>
      </c>
      <c r="I75">
        <f>Bawana_NG!Q75</f>
        <v>47.401981356853248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811.09611905582915</v>
      </c>
      <c r="P75" s="77">
        <v>0</v>
      </c>
      <c r="Q75" s="77">
        <v>22.11</v>
      </c>
      <c r="R75" s="80">
        <v>0</v>
      </c>
      <c r="S75" s="80">
        <v>0</v>
      </c>
      <c r="T75" s="78">
        <f>SUMPRODUCT(LTA!F75:AJ75,LTA!F$101:AJ$101,LTA!F$104:AJ$104)</f>
        <v>20.36</v>
      </c>
      <c r="U75" s="78">
        <f>SUMPRODUCT(LTA!F75:AJ75,LTA!F$102:AJ$102,LTA!F$104:AJ$104)</f>
        <v>143.63999999999999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32.44</v>
      </c>
      <c r="AB75" s="117">
        <f>-STOA!O75</f>
        <v>0</v>
      </c>
      <c r="AC75">
        <f t="shared" si="3"/>
        <v>10.343757976406533</v>
      </c>
      <c r="AD75">
        <f t="shared" si="4"/>
        <v>1165.083284797063</v>
      </c>
      <c r="AE75">
        <f>'IDT-1'!C75</f>
        <v>30</v>
      </c>
      <c r="AF75" s="26"/>
      <c r="AG75">
        <f t="shared" si="5"/>
        <v>1195.083284797063</v>
      </c>
      <c r="AI75" s="75">
        <f>PXIL!I75</f>
        <v>0</v>
      </c>
      <c r="AJ75" s="75">
        <f>PXIL!O75</f>
        <v>0</v>
      </c>
      <c r="AK75" s="75">
        <f>RTM_IEX!I75</f>
        <v>77.209999999999994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14.207142857142857</v>
      </c>
      <c r="F76">
        <f>GT_Spot!Q76</f>
        <v>0</v>
      </c>
      <c r="G76">
        <f>PPCL_NG!Q76</f>
        <v>15.266785939802149</v>
      </c>
      <c r="H76">
        <f>PPCL_Spot!Q76</f>
        <v>0</v>
      </c>
      <c r="I76">
        <f>Bawana_NG!Q76</f>
        <v>47.401981356853248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809.82189302408324</v>
      </c>
      <c r="P76" s="77">
        <v>0</v>
      </c>
      <c r="Q76" s="77">
        <v>22.11</v>
      </c>
      <c r="R76" s="80">
        <v>0</v>
      </c>
      <c r="S76" s="80">
        <v>0</v>
      </c>
      <c r="T76" s="78">
        <f>SUMPRODUCT(LTA!F76:AJ76,LTA!F$101:AJ$101,LTA!F$104:AJ$104)</f>
        <v>12.940000000000001</v>
      </c>
      <c r="U76" s="78">
        <f>SUMPRODUCT(LTA!F76:AJ76,LTA!F$102:AJ$102,LTA!F$104:AJ$104)</f>
        <v>143.5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31.71</v>
      </c>
      <c r="AB76" s="117">
        <f>-STOA!O76</f>
        <v>0</v>
      </c>
      <c r="AC76">
        <f t="shared" si="3"/>
        <v>10.714860667965358</v>
      </c>
      <c r="AD76">
        <f t="shared" si="4"/>
        <v>1206.8829425099161</v>
      </c>
      <c r="AE76">
        <f>'IDT-1'!C76</f>
        <v>25</v>
      </c>
      <c r="AF76" s="26"/>
      <c r="AG76">
        <f t="shared" si="5"/>
        <v>1231.8829425099161</v>
      </c>
      <c r="AI76" s="75">
        <f>PXIL!I76</f>
        <v>0</v>
      </c>
      <c r="AJ76" s="75">
        <f>PXIL!O76</f>
        <v>0</v>
      </c>
      <c r="AK76" s="75">
        <f>RTM_IEX!I76</f>
        <v>120.64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14.207142857142857</v>
      </c>
      <c r="F77">
        <f>GT_Spot!Q77</f>
        <v>0</v>
      </c>
      <c r="G77">
        <f>PPCL_NG!Q77</f>
        <v>9.9635866133445603</v>
      </c>
      <c r="H77">
        <f>PPCL_Spot!Q77</f>
        <v>9.0388976954029978</v>
      </c>
      <c r="I77">
        <f>Bawana_NG!Q77</f>
        <v>47.401981356853248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820.9355738700832</v>
      </c>
      <c r="P77" s="77">
        <v>0</v>
      </c>
      <c r="Q77" s="77">
        <v>22.11</v>
      </c>
      <c r="R77" s="80">
        <v>0</v>
      </c>
      <c r="S77" s="80">
        <v>0</v>
      </c>
      <c r="T77" s="78">
        <f>SUMPRODUCT(LTA!F77:AJ77,LTA!F$101:AJ$101,LTA!F$104:AJ$104)</f>
        <v>6.5</v>
      </c>
      <c r="U77" s="78">
        <f>SUMPRODUCT(LTA!F77:AJ77,LTA!F$102:AJ$102,LTA!F$104:AJ$104)</f>
        <v>143.48000000000002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31.1</v>
      </c>
      <c r="AB77" s="117">
        <f>-STOA!O77</f>
        <v>0</v>
      </c>
      <c r="AC77">
        <f t="shared" si="3"/>
        <v>10.613479205056878</v>
      </c>
      <c r="AD77">
        <f t="shared" si="4"/>
        <v>1195.4637031877701</v>
      </c>
      <c r="AE77">
        <f>'IDT-1'!C77</f>
        <v>15</v>
      </c>
      <c r="AF77" s="26"/>
      <c r="AG77">
        <f t="shared" si="5"/>
        <v>1210.4637031877701</v>
      </c>
      <c r="AI77" s="75">
        <f>PXIL!I77</f>
        <v>0</v>
      </c>
      <c r="AJ77" s="75">
        <f>PXIL!O77</f>
        <v>0</v>
      </c>
      <c r="AK77" s="75">
        <f>RTM_IEX!I77</f>
        <v>101.34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14.207142857142857</v>
      </c>
      <c r="F78">
        <f>GT_Spot!Q78</f>
        <v>0</v>
      </c>
      <c r="G78">
        <f>PPCL_NG!Q78</f>
        <v>9.9621704241497913</v>
      </c>
      <c r="H78">
        <f>PPCL_Spot!Q78</f>
        <v>9.0388976954029978</v>
      </c>
      <c r="I78">
        <f>Bawana_NG!Q78</f>
        <v>47.401981356853248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826.42057661608317</v>
      </c>
      <c r="P78" s="77">
        <v>0</v>
      </c>
      <c r="Q78" s="77">
        <v>22.11</v>
      </c>
      <c r="R78" s="80">
        <v>0</v>
      </c>
      <c r="S78" s="80">
        <v>0</v>
      </c>
      <c r="T78" s="78">
        <f>SUMPRODUCT(LTA!F78:AJ78,LTA!F$101:AJ$101,LTA!F$104:AJ$104)</f>
        <v>3.16</v>
      </c>
      <c r="U78" s="78">
        <f>SUMPRODUCT(LTA!F78:AJ78,LTA!F$102:AJ$102,LTA!F$104:AJ$104)</f>
        <v>143.57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30.66</v>
      </c>
      <c r="AB78" s="117">
        <f>-STOA!O78</f>
        <v>0</v>
      </c>
      <c r="AC78">
        <f t="shared" si="3"/>
        <v>10.501838766756762</v>
      </c>
      <c r="AD78">
        <f t="shared" si="4"/>
        <v>1182.8889301828754</v>
      </c>
      <c r="AE78">
        <f>'IDT-1'!C78</f>
        <v>0</v>
      </c>
      <c r="AF78" s="26"/>
      <c r="AG78">
        <f t="shared" si="5"/>
        <v>1182.8889301828754</v>
      </c>
      <c r="AI78" s="75">
        <f>PXIL!I78</f>
        <v>0</v>
      </c>
      <c r="AJ78" s="75">
        <f>PXIL!O78</f>
        <v>0</v>
      </c>
      <c r="AK78" s="75">
        <f>RTM_IEX!I78</f>
        <v>86.86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6.2757717492984098</v>
      </c>
      <c r="F79">
        <f>GT_Spot!Q79</f>
        <v>0</v>
      </c>
      <c r="G79">
        <f>PPCL_NG!Q79</f>
        <v>9.9600000000000009</v>
      </c>
      <c r="H79">
        <f>PPCL_Spot!Q79</f>
        <v>9.0388976954029978</v>
      </c>
      <c r="I79">
        <f>Bawana_NG!Q79</f>
        <v>49.919999999999995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842.79625897208325</v>
      </c>
      <c r="P79" s="77">
        <v>0</v>
      </c>
      <c r="Q79" s="77">
        <v>22.11</v>
      </c>
      <c r="R79" s="80">
        <v>0</v>
      </c>
      <c r="S79" s="80">
        <v>0</v>
      </c>
      <c r="T79" s="78">
        <f>SUMPRODUCT(LTA!F79:AJ79,LTA!F$101:AJ$101,LTA!F$104:AJ$104)</f>
        <v>1.4</v>
      </c>
      <c r="U79" s="78">
        <f>SUMPRODUCT(LTA!F79:AJ79,LTA!F$102:AJ$102,LTA!F$104:AJ$104)</f>
        <v>143.56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30.3</v>
      </c>
      <c r="AB79" s="117">
        <f>-STOA!O79</f>
        <v>0</v>
      </c>
      <c r="AC79">
        <f t="shared" si="3"/>
        <v>10.664464170067705</v>
      </c>
      <c r="AD79">
        <f t="shared" si="4"/>
        <v>1201.2064642467169</v>
      </c>
      <c r="AE79">
        <f>'IDT-1'!C79</f>
        <v>0</v>
      </c>
      <c r="AF79" s="26"/>
      <c r="AG79">
        <f t="shared" si="5"/>
        <v>1201.2064642467169</v>
      </c>
      <c r="AI79" s="75">
        <f>PXIL!I79</f>
        <v>0</v>
      </c>
      <c r="AJ79" s="75">
        <f>PXIL!O79</f>
        <v>0</v>
      </c>
      <c r="AK79" s="75">
        <f>RTM_IEX!I79</f>
        <v>96.51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6.2757717492984098</v>
      </c>
      <c r="F80">
        <f>GT_Spot!Q80</f>
        <v>0</v>
      </c>
      <c r="G80">
        <f>PPCL_NG!Q80</f>
        <v>9.9600000000000009</v>
      </c>
      <c r="H80">
        <f>PPCL_Spot!Q80</f>
        <v>9.0388976954029978</v>
      </c>
      <c r="I80">
        <f>Bawana_NG!Q80</f>
        <v>49.919999999999995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846.85300473208326</v>
      </c>
      <c r="P80" s="77">
        <v>0</v>
      </c>
      <c r="Q80" s="77">
        <v>22.11</v>
      </c>
      <c r="R80" s="80">
        <v>0</v>
      </c>
      <c r="S80" s="80">
        <v>0</v>
      </c>
      <c r="T80" s="78">
        <f>SUMPRODUCT(LTA!F80:AJ80,LTA!F$101:AJ$101,LTA!F$104:AJ$104)</f>
        <v>0.29000000000000004</v>
      </c>
      <c r="U80" s="78">
        <f>SUMPRODUCT(LTA!F80:AJ80,LTA!F$102:AJ$102,LTA!F$104:AJ$104)</f>
        <v>143.6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30.08</v>
      </c>
      <c r="AB80" s="117">
        <f>-STOA!O80</f>
        <v>0</v>
      </c>
      <c r="AC80">
        <f t="shared" si="3"/>
        <v>10.603891532755704</v>
      </c>
      <c r="AD80">
        <f t="shared" si="4"/>
        <v>1194.3837826440288</v>
      </c>
      <c r="AE80">
        <f>'IDT-1'!C80</f>
        <v>0</v>
      </c>
      <c r="AF80" s="26"/>
      <c r="AG80">
        <f t="shared" si="5"/>
        <v>1194.3837826440288</v>
      </c>
      <c r="AI80" s="75">
        <f>PXIL!I80</f>
        <v>0</v>
      </c>
      <c r="AJ80" s="75">
        <f>PXIL!O80</f>
        <v>0</v>
      </c>
      <c r="AK80" s="75">
        <f>RTM_IEX!I80</f>
        <v>86.86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6.0889928281883385</v>
      </c>
      <c r="F81">
        <f>GT_Spot!Q81</f>
        <v>0</v>
      </c>
      <c r="G81">
        <f>PPCL_NG!Q81</f>
        <v>9.9600000000000009</v>
      </c>
      <c r="H81">
        <f>PPCL_Spot!Q81</f>
        <v>9.0388976954029978</v>
      </c>
      <c r="I81">
        <f>Bawana_NG!Q81</f>
        <v>49.919999999999995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846.73048605408326</v>
      </c>
      <c r="P81" s="77">
        <v>0</v>
      </c>
      <c r="Q81" s="77">
        <v>22.11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143.51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-10</v>
      </c>
      <c r="AA81" s="117">
        <f>STOA!I81</f>
        <v>29.93</v>
      </c>
      <c r="AB81" s="117">
        <f>-STOA!O81</f>
        <v>0</v>
      </c>
      <c r="AC81">
        <f t="shared" si="3"/>
        <v>10.982550989105489</v>
      </c>
      <c r="AD81">
        <f t="shared" si="4"/>
        <v>1216.9458255885693</v>
      </c>
      <c r="AE81">
        <f>'IDT-1'!C81</f>
        <v>0</v>
      </c>
      <c r="AF81" s="26"/>
      <c r="AG81">
        <f t="shared" si="5"/>
        <v>1216.9458255885693</v>
      </c>
      <c r="AI81" s="75">
        <f>PXIL!I81</f>
        <v>0</v>
      </c>
      <c r="AJ81" s="75">
        <f>PXIL!O81</f>
        <v>0</v>
      </c>
      <c r="AK81" s="75">
        <f>RTM_IEX!I81</f>
        <v>120.64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13.779901051329626</v>
      </c>
      <c r="F82">
        <f>GT_Spot!Q82</f>
        <v>0</v>
      </c>
      <c r="G82">
        <f>PPCL_NG!Q82</f>
        <v>9.9600000000000009</v>
      </c>
      <c r="H82">
        <f>PPCL_Spot!Q82</f>
        <v>19.900000000000002</v>
      </c>
      <c r="I82">
        <f>Bawana_NG!Q82</f>
        <v>49.919999999999995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846.73048605408326</v>
      </c>
      <c r="P82" s="77">
        <v>0</v>
      </c>
      <c r="Q82" s="77">
        <v>22.11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143.44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-15</v>
      </c>
      <c r="AA82" s="117">
        <f>STOA!I82</f>
        <v>29.93</v>
      </c>
      <c r="AB82" s="117">
        <f>-STOA!O82</f>
        <v>0</v>
      </c>
      <c r="AC82">
        <f t="shared" si="3"/>
        <v>11.359423319360564</v>
      </c>
      <c r="AD82">
        <f t="shared" si="4"/>
        <v>1249.3509637860525</v>
      </c>
      <c r="AE82">
        <f>'IDT-1'!C82</f>
        <v>0</v>
      </c>
      <c r="AF82" s="26"/>
      <c r="AG82">
        <f t="shared" si="5"/>
        <v>1249.3509637860525</v>
      </c>
      <c r="AI82" s="75">
        <f>PXIL!I82</f>
        <v>0</v>
      </c>
      <c r="AJ82" s="75">
        <f>PXIL!O82</f>
        <v>0</v>
      </c>
      <c r="AK82" s="75">
        <f>RTM_IEX!I82</f>
        <v>139.94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13.779901051329626</v>
      </c>
      <c r="F83">
        <f>GT_Spot!Q83</f>
        <v>0</v>
      </c>
      <c r="G83">
        <f>PPCL_NG!Q83</f>
        <v>9.9600000000000009</v>
      </c>
      <c r="H83">
        <f>PPCL_Spot!Q83</f>
        <v>20.149999999999999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845.98045021608334</v>
      </c>
      <c r="P83" s="77">
        <v>0</v>
      </c>
      <c r="Q83" s="77">
        <v>22.11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143.57999999999998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29.93</v>
      </c>
      <c r="AB83" s="117">
        <f>-STOA!O83</f>
        <v>0</v>
      </c>
      <c r="AC83">
        <f t="shared" si="3"/>
        <v>10.925819091153235</v>
      </c>
      <c r="AD83">
        <f t="shared" si="4"/>
        <v>1230.6445321762599</v>
      </c>
      <c r="AE83">
        <f>'IDT-1'!C83</f>
        <v>-25</v>
      </c>
      <c r="AF83" s="26"/>
      <c r="AG83">
        <f t="shared" si="5"/>
        <v>1205.6445321762599</v>
      </c>
      <c r="AI83" s="75">
        <f>PXIL!I83</f>
        <v>0</v>
      </c>
      <c r="AJ83" s="75">
        <f>PXIL!O83</f>
        <v>0</v>
      </c>
      <c r="AK83" s="75">
        <f>RTM_IEX!I83</f>
        <v>106.16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13.779901051329626</v>
      </c>
      <c r="F84">
        <f>GT_Spot!Q84</f>
        <v>0</v>
      </c>
      <c r="G84">
        <f>PPCL_NG!Q84</f>
        <v>9.9600000000000009</v>
      </c>
      <c r="H84">
        <f>PPCL_Spot!Q84</f>
        <v>20.149999999999999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844.07687566408322</v>
      </c>
      <c r="P84" s="77">
        <v>0</v>
      </c>
      <c r="Q84" s="77">
        <v>22.11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143.5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29.93</v>
      </c>
      <c r="AB84" s="117">
        <f>-STOA!O84</f>
        <v>0</v>
      </c>
      <c r="AC84">
        <f t="shared" si="3"/>
        <v>11.248131635095636</v>
      </c>
      <c r="AD84">
        <f t="shared" si="4"/>
        <v>1266.9486450803174</v>
      </c>
      <c r="AE84">
        <f>'IDT-1'!C84</f>
        <v>-30</v>
      </c>
      <c r="AF84" s="26"/>
      <c r="AG84">
        <f t="shared" si="5"/>
        <v>1236.9486450803174</v>
      </c>
      <c r="AI84" s="75">
        <f>PXIL!I84</f>
        <v>0</v>
      </c>
      <c r="AJ84" s="75">
        <f>PXIL!O84</f>
        <v>0</v>
      </c>
      <c r="AK84" s="75">
        <f>RTM_IEX!I84</f>
        <v>144.77000000000001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13.779901051329626</v>
      </c>
      <c r="F85">
        <f>GT_Spot!Q85</f>
        <v>0</v>
      </c>
      <c r="G85">
        <f>PPCL_NG!Q85</f>
        <v>9.9600000000000009</v>
      </c>
      <c r="H85">
        <f>PPCL_Spot!Q85</f>
        <v>20.149999999999999</v>
      </c>
      <c r="I85">
        <f>Bawana_NG!Q85</f>
        <v>49.919999999999995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845.74117332608319</v>
      </c>
      <c r="P85" s="77">
        <v>0</v>
      </c>
      <c r="Q85" s="77">
        <v>22.11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143.41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29.93</v>
      </c>
      <c r="AB85" s="117">
        <f>-STOA!O85</f>
        <v>0</v>
      </c>
      <c r="AC85">
        <f t="shared" si="3"/>
        <v>11.202497454521232</v>
      </c>
      <c r="AD85">
        <f t="shared" si="4"/>
        <v>1261.8085769228915</v>
      </c>
      <c r="AE85">
        <f>'IDT-1'!C85</f>
        <v>-40</v>
      </c>
      <c r="AF85" s="26"/>
      <c r="AG85">
        <f t="shared" si="5"/>
        <v>1221.8085769228915</v>
      </c>
      <c r="AI85" s="75">
        <f>PXIL!I85</f>
        <v>0</v>
      </c>
      <c r="AJ85" s="75">
        <f>PXIL!O85</f>
        <v>0</v>
      </c>
      <c r="AK85" s="75">
        <f>RTM_IEX!I85</f>
        <v>138.01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13.779901051329626</v>
      </c>
      <c r="F86">
        <f>GT_Spot!Q86</f>
        <v>0</v>
      </c>
      <c r="G86">
        <f>PPCL_NG!Q86</f>
        <v>9.9600000000000009</v>
      </c>
      <c r="H86">
        <f>PPCL_Spot!Q86</f>
        <v>20.149999999999999</v>
      </c>
      <c r="I86">
        <f>Bawana_NG!Q86</f>
        <v>49.919999999999995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839.78845244008323</v>
      </c>
      <c r="P86" s="77">
        <v>0</v>
      </c>
      <c r="Q86" s="77">
        <v>22.11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143.59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29.93</v>
      </c>
      <c r="AB86" s="117">
        <f>-STOA!O86</f>
        <v>0</v>
      </c>
      <c r="AC86">
        <f t="shared" si="3"/>
        <v>11.270497510724434</v>
      </c>
      <c r="AD86">
        <f t="shared" si="4"/>
        <v>1269.4678559806885</v>
      </c>
      <c r="AE86">
        <f>'IDT-1'!C86</f>
        <v>-35</v>
      </c>
      <c r="AF86" s="26"/>
      <c r="AG86">
        <f t="shared" si="5"/>
        <v>1234.4678559806885</v>
      </c>
      <c r="AI86" s="75">
        <f>PXIL!I86</f>
        <v>0</v>
      </c>
      <c r="AJ86" s="75">
        <f>PXIL!O86</f>
        <v>0</v>
      </c>
      <c r="AK86" s="75">
        <f>RTM_IEX!I86</f>
        <v>151.51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13.779901051329626</v>
      </c>
      <c r="F87">
        <f>GT_Spot!Q87</f>
        <v>0</v>
      </c>
      <c r="G87">
        <f>PPCL_NG!Q87</f>
        <v>9.9600000000000009</v>
      </c>
      <c r="H87">
        <f>PPCL_Spot!Q87</f>
        <v>20.149999999999999</v>
      </c>
      <c r="I87">
        <f>Bawana_NG!Q87</f>
        <v>49.919999999999995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826.93225362849978</v>
      </c>
      <c r="P87" s="77">
        <v>0</v>
      </c>
      <c r="Q87" s="77">
        <v>22.11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143.46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140.92000000000002</v>
      </c>
      <c r="AB87" s="117">
        <f>-STOA!O87</f>
        <v>0</v>
      </c>
      <c r="AC87">
        <f t="shared" si="3"/>
        <v>12.0051549611825</v>
      </c>
      <c r="AD87">
        <f t="shared" si="4"/>
        <v>1352.2169997186468</v>
      </c>
      <c r="AE87">
        <f>'IDT-1'!C87</f>
        <v>-35</v>
      </c>
      <c r="AF87" s="26"/>
      <c r="AG87">
        <f t="shared" si="5"/>
        <v>1317.2169997186468</v>
      </c>
      <c r="AI87" s="75">
        <f>PXIL!I87</f>
        <v>0</v>
      </c>
      <c r="AJ87" s="75">
        <f>PXIL!O87</f>
        <v>0</v>
      </c>
      <c r="AK87" s="75">
        <f>RTM_IEX!I87</f>
        <v>136.99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13.779901051329626</v>
      </c>
      <c r="F88">
        <f>GT_Spot!Q88</f>
        <v>0</v>
      </c>
      <c r="G88">
        <f>PPCL_NG!Q88</f>
        <v>9.9600000000000009</v>
      </c>
      <c r="H88">
        <f>PPCL_Spot!Q88</f>
        <v>20.149999999999999</v>
      </c>
      <c r="I88">
        <f>Bawana_NG!Q88</f>
        <v>49.919999999999995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824.6929416224998</v>
      </c>
      <c r="P88" s="77">
        <v>0</v>
      </c>
      <c r="Q88" s="77">
        <v>22.11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143.47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140.92000000000002</v>
      </c>
      <c r="AB88" s="117">
        <f>-STOA!O88</f>
        <v>0</v>
      </c>
      <c r="AC88">
        <f t="shared" si="3"/>
        <v>11.818865015529701</v>
      </c>
      <c r="AD88">
        <f t="shared" si="4"/>
        <v>1331.2339776582996</v>
      </c>
      <c r="AE88">
        <f>'IDT-1'!C88</f>
        <v>-25</v>
      </c>
      <c r="AF88" s="26"/>
      <c r="AG88">
        <f t="shared" si="5"/>
        <v>1306.2339776582996</v>
      </c>
      <c r="AI88" s="75">
        <f>PXIL!I88</f>
        <v>0</v>
      </c>
      <c r="AJ88" s="75">
        <f>PXIL!O88</f>
        <v>0</v>
      </c>
      <c r="AK88" s="75">
        <f>RTM_IEX!I88</f>
        <v>118.05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13.779901051329626</v>
      </c>
      <c r="F89">
        <f>GT_Spot!Q89</f>
        <v>0</v>
      </c>
      <c r="G89">
        <f>PPCL_NG!Q89</f>
        <v>9.9600000000000009</v>
      </c>
      <c r="H89">
        <f>PPCL_Spot!Q89</f>
        <v>20.149999999999999</v>
      </c>
      <c r="I89">
        <f>Bawana_NG!Q89</f>
        <v>49.919999999999995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824.6929416224998</v>
      </c>
      <c r="P89" s="77">
        <v>0</v>
      </c>
      <c r="Q89" s="77">
        <v>22.11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143.44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140.92000000000002</v>
      </c>
      <c r="AB89" s="117">
        <f>-STOA!O89</f>
        <v>0</v>
      </c>
      <c r="AC89">
        <f t="shared" si="3"/>
        <v>12.2727690155297</v>
      </c>
      <c r="AD89">
        <f t="shared" si="4"/>
        <v>1382.3600736582998</v>
      </c>
      <c r="AE89">
        <f>'IDT-1'!C89</f>
        <v>-15</v>
      </c>
      <c r="AF89" s="26"/>
      <c r="AG89">
        <f t="shared" si="5"/>
        <v>1367.3600736582998</v>
      </c>
      <c r="AI89" s="75">
        <f>PXIL!I89</f>
        <v>0</v>
      </c>
      <c r="AJ89" s="75">
        <f>PXIL!O89</f>
        <v>0</v>
      </c>
      <c r="AK89" s="75">
        <f>RTM_IEX!I89</f>
        <v>169.66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13.779901051329626</v>
      </c>
      <c r="F90">
        <f>GT_Spot!Q90</f>
        <v>0</v>
      </c>
      <c r="G90">
        <f>PPCL_NG!Q90</f>
        <v>9.9600000000000009</v>
      </c>
      <c r="H90">
        <f>PPCL_Spot!Q90</f>
        <v>16.87</v>
      </c>
      <c r="I90">
        <f>Bawana_NG!Q90</f>
        <v>49.919999999999995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830.5088771584999</v>
      </c>
      <c r="P90" s="77">
        <v>0</v>
      </c>
      <c r="Q90" s="77">
        <v>22.11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143.44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140.92000000000002</v>
      </c>
      <c r="AB90" s="117">
        <f>-STOA!O90</f>
        <v>0</v>
      </c>
      <c r="AC90">
        <f t="shared" si="3"/>
        <v>12.261117248246501</v>
      </c>
      <c r="AD90">
        <f t="shared" si="4"/>
        <v>1381.047660961583</v>
      </c>
      <c r="AE90">
        <f>'IDT-1'!C90</f>
        <v>0</v>
      </c>
      <c r="AF90" s="26"/>
      <c r="AG90">
        <f t="shared" si="5"/>
        <v>1381.047660961583</v>
      </c>
      <c r="AI90" s="75">
        <f>PXIL!I90</f>
        <v>0</v>
      </c>
      <c r="AJ90" s="75">
        <f>PXIL!O90</f>
        <v>0</v>
      </c>
      <c r="AK90" s="75">
        <f>RTM_IEX!I90</f>
        <v>165.8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13.779901051329626</v>
      </c>
      <c r="F91">
        <f>GT_Spot!Q91</f>
        <v>0</v>
      </c>
      <c r="G91">
        <f>PPCL_NG!Q91</f>
        <v>9.9600000000000009</v>
      </c>
      <c r="H91">
        <f>PPCL_Spot!Q91</f>
        <v>14.69</v>
      </c>
      <c r="I91">
        <f>Bawana_NG!Q91</f>
        <v>47.58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839.19112056987638</v>
      </c>
      <c r="P91" s="77">
        <v>0</v>
      </c>
      <c r="Q91" s="77">
        <v>22.11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143.44999999999999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254.32</v>
      </c>
      <c r="AB91" s="117">
        <f>-STOA!O91</f>
        <v>0</v>
      </c>
      <c r="AC91">
        <f t="shared" si="3"/>
        <v>12.581192990266613</v>
      </c>
      <c r="AD91">
        <f t="shared" si="4"/>
        <v>1417.0998286309393</v>
      </c>
      <c r="AE91">
        <f>'IDT-1'!C91</f>
        <v>-30</v>
      </c>
      <c r="AF91" s="26"/>
      <c r="AG91">
        <f t="shared" si="5"/>
        <v>1387.0998286309393</v>
      </c>
      <c r="AI91" s="75">
        <f>PXIL!I91</f>
        <v>0</v>
      </c>
      <c r="AJ91" s="75">
        <f>PXIL!O91</f>
        <v>0</v>
      </c>
      <c r="AK91" s="75">
        <f>RTM_IEX!I91</f>
        <v>84.6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13.779901051329626</v>
      </c>
      <c r="F92">
        <f>GT_Spot!Q92</f>
        <v>0</v>
      </c>
      <c r="G92">
        <f>PPCL_NG!Q92</f>
        <v>9.9600000000000009</v>
      </c>
      <c r="H92">
        <f>PPCL_Spot!Q92</f>
        <v>14.69</v>
      </c>
      <c r="I92">
        <f>Bawana_NG!Q92</f>
        <v>47.58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839.19112056987638</v>
      </c>
      <c r="P92" s="77">
        <v>0</v>
      </c>
      <c r="Q92" s="77">
        <v>22.11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143.44999999999999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254.32</v>
      </c>
      <c r="AB92" s="117">
        <f>-STOA!O92</f>
        <v>0</v>
      </c>
      <c r="AC92">
        <f t="shared" si="3"/>
        <v>12.562360990266614</v>
      </c>
      <c r="AD92">
        <f t="shared" si="4"/>
        <v>1414.9786606309394</v>
      </c>
      <c r="AE92">
        <f>'IDT-1'!C92</f>
        <v>-5</v>
      </c>
      <c r="AF92" s="26"/>
      <c r="AG92">
        <f t="shared" si="5"/>
        <v>1409.9786606309394</v>
      </c>
      <c r="AI92" s="75">
        <f>PXIL!I92</f>
        <v>0</v>
      </c>
      <c r="AJ92" s="75">
        <f>PXIL!O92</f>
        <v>0</v>
      </c>
      <c r="AK92" s="75">
        <f>RTM_IEX!I92</f>
        <v>82.46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12.934508348794065</v>
      </c>
      <c r="F93">
        <f>GT_Spot!Q93</f>
        <v>0</v>
      </c>
      <c r="G93">
        <f>PPCL_NG!Q93</f>
        <v>9.9600000000000009</v>
      </c>
      <c r="H93">
        <f>PPCL_Spot!Q93</f>
        <v>14.69</v>
      </c>
      <c r="I93">
        <f>Bawana_NG!Q93</f>
        <v>47.58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847.35552754596586</v>
      </c>
      <c r="P93" s="77">
        <v>0</v>
      </c>
      <c r="Q93" s="77">
        <v>22.11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143.38999999999999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254.32</v>
      </c>
      <c r="AB93" s="117">
        <f>-STOA!O93</f>
        <v>0</v>
      </c>
      <c r="AC93">
        <f t="shared" si="3"/>
        <v>12.559272315873889</v>
      </c>
      <c r="AD93">
        <f t="shared" si="4"/>
        <v>1414.630763578886</v>
      </c>
      <c r="AE93">
        <f>'IDT-1'!C93</f>
        <v>0</v>
      </c>
      <c r="AF93" s="26"/>
      <c r="AG93">
        <f t="shared" si="5"/>
        <v>1414.630763578886</v>
      </c>
      <c r="AI93" s="75">
        <f>PXIL!I93</f>
        <v>0</v>
      </c>
      <c r="AJ93" s="75">
        <f>PXIL!O93</f>
        <v>0</v>
      </c>
      <c r="AK93" s="75">
        <f>RTM_IEX!I93</f>
        <v>74.849999999999994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12.934508348794065</v>
      </c>
      <c r="F94">
        <f>GT_Spot!Q94</f>
        <v>0</v>
      </c>
      <c r="G94">
        <f>PPCL_NG!Q94</f>
        <v>9.9600000000000009</v>
      </c>
      <c r="H94">
        <f>PPCL_Spot!Q94</f>
        <v>14.69</v>
      </c>
      <c r="I94">
        <f>Bawana_NG!Q94</f>
        <v>47.58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847.35552754596586</v>
      </c>
      <c r="P94" s="77">
        <v>0</v>
      </c>
      <c r="Q94" s="77">
        <v>22.11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139.41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254.32</v>
      </c>
      <c r="AB94" s="117">
        <f>-STOA!O94</f>
        <v>0</v>
      </c>
      <c r="AC94">
        <f t="shared" si="3"/>
        <v>12.873432315873888</v>
      </c>
      <c r="AD94">
        <f t="shared" si="4"/>
        <v>1450.0166035788859</v>
      </c>
      <c r="AE94">
        <f>'IDT-1'!C94</f>
        <v>20</v>
      </c>
      <c r="AF94" s="26"/>
      <c r="AG94">
        <f t="shared" si="5"/>
        <v>1470.0166035788859</v>
      </c>
      <c r="AI94" s="75">
        <f>PXIL!I94</f>
        <v>0</v>
      </c>
      <c r="AJ94" s="75">
        <f>PXIL!O94</f>
        <v>0</v>
      </c>
      <c r="AK94" s="75">
        <f>RTM_IEX!I94</f>
        <v>114.53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12.939795918367347</v>
      </c>
      <c r="F95">
        <f>GT_Spot!Q95</f>
        <v>0</v>
      </c>
      <c r="G95">
        <f>PPCL_NG!Q95</f>
        <v>9.9600000000000009</v>
      </c>
      <c r="H95">
        <f>PPCL_Spot!Q95</f>
        <v>14.69</v>
      </c>
      <c r="I95">
        <f>Bawana_NG!Q95</f>
        <v>47.58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832.92050663196585</v>
      </c>
      <c r="P95" s="77">
        <v>0</v>
      </c>
      <c r="Q95" s="77">
        <v>22.11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139.15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254.14</v>
      </c>
      <c r="AB95" s="117">
        <f>-STOA!O95</f>
        <v>0</v>
      </c>
      <c r="AC95">
        <f t="shared" si="3"/>
        <v>12.302050662442934</v>
      </c>
      <c r="AD95">
        <f t="shared" si="4"/>
        <v>1385.6582518878902</v>
      </c>
      <c r="AE95">
        <f>'IDT-1'!C95</f>
        <v>37.509</v>
      </c>
      <c r="AF95" s="26"/>
      <c r="AG95">
        <f t="shared" si="5"/>
        <v>1423.1672518878902</v>
      </c>
      <c r="AI95" s="75">
        <f>PXIL!I95</f>
        <v>0</v>
      </c>
      <c r="AJ95" s="75">
        <f>PXIL!O95</f>
        <v>0</v>
      </c>
      <c r="AK95" s="75">
        <f>RTM_IEX!I95</f>
        <v>45.17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19.3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12.939795918367347</v>
      </c>
      <c r="F96">
        <f>GT_Spot!Q96</f>
        <v>0</v>
      </c>
      <c r="G96">
        <f>PPCL_NG!Q96</f>
        <v>9.9600000000000009</v>
      </c>
      <c r="H96">
        <f>PPCL_Spot!Q96</f>
        <v>14.69</v>
      </c>
      <c r="I96">
        <f>Bawana_NG!Q96</f>
        <v>47.58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832.92050663196585</v>
      </c>
      <c r="P96" s="77">
        <v>0</v>
      </c>
      <c r="Q96" s="77">
        <v>22.11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138.76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254.14</v>
      </c>
      <c r="AB96" s="117">
        <f>-STOA!O96</f>
        <v>0</v>
      </c>
      <c r="AC96">
        <f t="shared" si="3"/>
        <v>12.699106662442933</v>
      </c>
      <c r="AD96">
        <f t="shared" si="4"/>
        <v>1430.3811958878903</v>
      </c>
      <c r="AE96">
        <f>'IDT-1'!C96</f>
        <v>29.440999999999999</v>
      </c>
      <c r="AF96" s="26"/>
      <c r="AG96">
        <f t="shared" si="5"/>
        <v>1459.8221958878903</v>
      </c>
      <c r="AI96" s="75">
        <f>PXIL!I96</f>
        <v>0</v>
      </c>
      <c r="AJ96" s="75">
        <f>PXIL!O96</f>
        <v>0</v>
      </c>
      <c r="AK96" s="75">
        <f>RTM_IEX!I96</f>
        <v>61.72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48.26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12.939795918367347</v>
      </c>
      <c r="F97">
        <f>GT_Spot!Q97</f>
        <v>0</v>
      </c>
      <c r="G97">
        <f>PPCL_NG!Q97</f>
        <v>9.9600000000000009</v>
      </c>
      <c r="H97">
        <f>PPCL_Spot!Q97</f>
        <v>14.69</v>
      </c>
      <c r="I97">
        <f>Bawana_NG!Q97</f>
        <v>47.58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847.24051818624014</v>
      </c>
      <c r="P97" s="77">
        <v>0</v>
      </c>
      <c r="Q97" s="77">
        <v>22.11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138.41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254.14</v>
      </c>
      <c r="AB97" s="117">
        <f>-STOA!O97</f>
        <v>0</v>
      </c>
      <c r="AC97">
        <f t="shared" si="3"/>
        <v>13.078210764120547</v>
      </c>
      <c r="AD97">
        <f t="shared" si="4"/>
        <v>1473.0821033404868</v>
      </c>
      <c r="AE97">
        <f>'IDT-1'!C97</f>
        <v>24.356999999999999</v>
      </c>
      <c r="AF97" s="26"/>
      <c r="AG97">
        <f t="shared" si="5"/>
        <v>1497.4391033404868</v>
      </c>
      <c r="AI97" s="75">
        <f>PXIL!I97</f>
        <v>0</v>
      </c>
      <c r="AJ97" s="75">
        <f>PXIL!O97</f>
        <v>0</v>
      </c>
      <c r="AK97" s="75">
        <f>RTM_IEX!I97</f>
        <v>76.36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62.73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12.939795918367347</v>
      </c>
      <c r="F98">
        <f>GT_Spot!Q98</f>
        <v>0</v>
      </c>
      <c r="G98">
        <f>PPCL_NG!Q98</f>
        <v>9.9600000000000009</v>
      </c>
      <c r="H98">
        <f>PPCL_Spot!Q98</f>
        <v>14.69</v>
      </c>
      <c r="I98">
        <f>Bawana_NG!Q98</f>
        <v>47.58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846.58208440024009</v>
      </c>
      <c r="P98" s="77">
        <v>0</v>
      </c>
      <c r="Q98" s="77">
        <v>22.11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138.05000000000001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254.14</v>
      </c>
      <c r="AB98" s="117">
        <f>-STOA!O98</f>
        <v>0</v>
      </c>
      <c r="AC98">
        <f t="shared" si="3"/>
        <v>13.027360546803745</v>
      </c>
      <c r="AD98">
        <f t="shared" si="4"/>
        <v>1467.3545197718036</v>
      </c>
      <c r="AE98">
        <f>'IDT-1'!C98</f>
        <v>21.03</v>
      </c>
      <c r="AF98" s="26"/>
      <c r="AG98">
        <f t="shared" si="5"/>
        <v>1488.3845197718035</v>
      </c>
      <c r="AI98" s="75">
        <f>PXIL!I98</f>
        <v>0</v>
      </c>
      <c r="AJ98" s="75">
        <f>PXIL!O98</f>
        <v>0</v>
      </c>
      <c r="AK98" s="75">
        <f>RTM_IEX!I98</f>
        <v>61.95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72.38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0.23423846680655519</v>
      </c>
      <c r="F99">
        <f t="shared" si="6"/>
        <v>0</v>
      </c>
      <c r="G99">
        <f t="shared" si="6"/>
        <v>0.24434822519917601</v>
      </c>
      <c r="H99">
        <f t="shared" si="6"/>
        <v>0.3373255170672475</v>
      </c>
      <c r="I99">
        <f t="shared" si="6"/>
        <v>1.1814079494487502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18.452709352645478</v>
      </c>
      <c r="P99" s="77">
        <f t="shared" si="6"/>
        <v>0</v>
      </c>
      <c r="Q99" s="77">
        <f t="shared" si="6"/>
        <v>0.53063999999999911</v>
      </c>
      <c r="R99" s="80">
        <f t="shared" si="6"/>
        <v>0.27298024629005652</v>
      </c>
      <c r="S99" s="80">
        <f t="shared" si="6"/>
        <v>0</v>
      </c>
      <c r="T99" s="78">
        <f t="shared" si="6"/>
        <v>1.2446524999999997</v>
      </c>
      <c r="U99" s="78">
        <f t="shared" si="6"/>
        <v>3.4100450000000011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5.1417499999999998E-2</v>
      </c>
      <c r="Z99" s="75">
        <f t="shared" si="6"/>
        <v>-0.46350000000000002</v>
      </c>
      <c r="AA99" s="117">
        <f t="shared" si="6"/>
        <v>1.6947099999999999</v>
      </c>
      <c r="AB99" s="117">
        <f t="shared" si="6"/>
        <v>0</v>
      </c>
      <c r="AC99">
        <f t="shared" si="6"/>
        <v>0.26214441242898145</v>
      </c>
      <c r="AD99">
        <f t="shared" si="6"/>
        <v>27.808900345028274</v>
      </c>
      <c r="AE99">
        <f t="shared" si="6"/>
        <v>-3.5967499999999967E-3</v>
      </c>
      <c r="AG99">
        <f t="shared" si="6"/>
        <v>27.805303595028267</v>
      </c>
      <c r="AI99">
        <f t="shared" si="6"/>
        <v>0</v>
      </c>
      <c r="AJ99">
        <f t="shared" si="6"/>
        <v>0</v>
      </c>
      <c r="AK99">
        <f t="shared" si="6"/>
        <v>1.1930125000000003</v>
      </c>
      <c r="AL99">
        <f t="shared" si="6"/>
        <v>-0.39174999999999999</v>
      </c>
      <c r="AM99">
        <f t="shared" si="6"/>
        <v>0</v>
      </c>
      <c r="AN99">
        <f t="shared" si="6"/>
        <v>0</v>
      </c>
      <c r="AO99">
        <f t="shared" si="6"/>
        <v>7.8807500000000003E-2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44709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GT_NG!T3</f>
        <v>8.9388086642599287</v>
      </c>
      <c r="F3">
        <f>GT_Spot!T3</f>
        <v>0</v>
      </c>
      <c r="G3">
        <f>PPCL_NG!T3</f>
        <v>11.95</v>
      </c>
      <c r="H3">
        <f>PPCL_Spot!T3</f>
        <v>16.251747499731156</v>
      </c>
      <c r="I3">
        <f>Bawana_NG!T3</f>
        <v>69.59999999999998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909.24488881031277</v>
      </c>
      <c r="P3" s="77">
        <v>0</v>
      </c>
      <c r="Q3" s="77">
        <v>26.7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440.40000000000003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97.820000000000007</v>
      </c>
      <c r="AB3" s="117">
        <f>-STOA!P3</f>
        <v>0</v>
      </c>
      <c r="AC3">
        <f>SUMIF(B3:AB3,"&gt;0")*$AC$2-SUMIF(B3:AB3,"&lt;0")*($AC$2/(1-$AC$2))+SUMIF(AI3:AR3,"&gt;0")*$AC$2-SUMIF(AI3:AR3,"&lt;0")*($AC$2/(1-$AC$2))</f>
        <v>14.657151915773875</v>
      </c>
      <c r="AD3">
        <f>SUM(B3:AB3,AI3:AR3)-AC3</f>
        <v>1650.92829305853</v>
      </c>
      <c r="AE3">
        <f>'IDT-1'!F3</f>
        <v>-7.8250000000000011</v>
      </c>
      <c r="AF3" s="26"/>
      <c r="AG3">
        <f>SUM(AD3:AF3)</f>
        <v>1643.10329305853</v>
      </c>
      <c r="AI3" s="75">
        <f>PXIL!J3</f>
        <v>0</v>
      </c>
      <c r="AJ3" s="75">
        <f>PXIL!P3</f>
        <v>0</v>
      </c>
      <c r="AK3" s="75">
        <f>RTM_IEX!J3</f>
        <v>84.68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8.9388086642599287</v>
      </c>
      <c r="F4">
        <f>GT_Spot!T4</f>
        <v>0</v>
      </c>
      <c r="G4">
        <f>PPCL_NG!T4</f>
        <v>11.95</v>
      </c>
      <c r="H4">
        <f>PPCL_Spot!T4</f>
        <v>16.251747499731156</v>
      </c>
      <c r="I4">
        <f>Bawana_NG!T4</f>
        <v>69.59999999999998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905.32165497111271</v>
      </c>
      <c r="P4" s="77">
        <v>0</v>
      </c>
      <c r="Q4" s="77">
        <v>26.7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440.36000000000007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97.820000000000007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14.641371457988914</v>
      </c>
      <c r="AD4">
        <f t="shared" ref="AD4:AD67" si="1">SUM(B4:AB4,AI4:AR4)-AC4</f>
        <v>1649.1508396771148</v>
      </c>
      <c r="AE4">
        <f>'IDT-1'!F4</f>
        <v>-13.654999999999999</v>
      </c>
      <c r="AF4" s="26"/>
      <c r="AG4">
        <f t="shared" ref="AG4:AG67" si="2">SUM(AD4:AF4)</f>
        <v>1635.4958396771149</v>
      </c>
      <c r="AI4" s="75">
        <f>PXIL!J4</f>
        <v>0</v>
      </c>
      <c r="AJ4" s="75">
        <f>PXIL!P4</f>
        <v>0</v>
      </c>
      <c r="AK4" s="75">
        <f>RTM_IEX!J4</f>
        <v>86.85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8.9395267309377733</v>
      </c>
      <c r="F5">
        <f>GT_Spot!T5</f>
        <v>0</v>
      </c>
      <c r="G5">
        <f>PPCL_NG!T5</f>
        <v>11.95</v>
      </c>
      <c r="H5">
        <f>PPCL_Spot!T5</f>
        <v>16.251747499731156</v>
      </c>
      <c r="I5">
        <f>Bawana_NG!T5</f>
        <v>69.59999999999998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905.32165497111271</v>
      </c>
      <c r="P5" s="77">
        <v>0</v>
      </c>
      <c r="Q5" s="77">
        <v>26.7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440.36000000000007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97.820000000000007</v>
      </c>
      <c r="AB5" s="117">
        <f>-STOA!P5</f>
        <v>0</v>
      </c>
      <c r="AC5">
        <f t="shared" si="0"/>
        <v>14.641465776975679</v>
      </c>
      <c r="AD5">
        <f t="shared" si="1"/>
        <v>1649.1614634248058</v>
      </c>
      <c r="AE5">
        <f>'IDT-1'!F5</f>
        <v>-12.285</v>
      </c>
      <c r="AF5" s="26"/>
      <c r="AG5">
        <f t="shared" si="2"/>
        <v>1636.8764634248057</v>
      </c>
      <c r="AI5" s="75">
        <f>PXIL!J5</f>
        <v>0</v>
      </c>
      <c r="AJ5" s="75">
        <f>PXIL!P5</f>
        <v>0</v>
      </c>
      <c r="AK5" s="75">
        <f>RTM_IEX!J5</f>
        <v>86.86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9.2316681273736485</v>
      </c>
      <c r="F6">
        <f>GT_Spot!T6</f>
        <v>0</v>
      </c>
      <c r="G6">
        <f>PPCL_NG!T6</f>
        <v>11.95</v>
      </c>
      <c r="H6">
        <f>PPCL_Spot!T6</f>
        <v>16.251747499731156</v>
      </c>
      <c r="I6">
        <f>Bawana_NG!T6</f>
        <v>69.59999999999998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902.98973194270002</v>
      </c>
      <c r="P6" s="77">
        <v>0</v>
      </c>
      <c r="Q6" s="77">
        <v>26.7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440.35000000000008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97.820000000000007</v>
      </c>
      <c r="AB6" s="117">
        <f>-STOA!P6</f>
        <v>0</v>
      </c>
      <c r="AC6">
        <f t="shared" si="0"/>
        <v>14.538507698614284</v>
      </c>
      <c r="AD6">
        <f t="shared" si="1"/>
        <v>1637.5646398711906</v>
      </c>
      <c r="AE6">
        <f>'IDT-1'!F6</f>
        <v>-24.164999999999999</v>
      </c>
      <c r="AF6" s="26"/>
      <c r="AG6">
        <f t="shared" si="2"/>
        <v>1613.3996398711906</v>
      </c>
      <c r="AI6" s="75">
        <f>PXIL!J6</f>
        <v>0</v>
      </c>
      <c r="AJ6" s="75">
        <f>PXIL!P6</f>
        <v>0</v>
      </c>
      <c r="AK6" s="75">
        <f>RTM_IEX!J6</f>
        <v>77.209999999999994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9.2316681273736485</v>
      </c>
      <c r="F7">
        <f>GT_Spot!T7</f>
        <v>0</v>
      </c>
      <c r="G7">
        <f>PPCL_NG!T7</f>
        <v>11.95</v>
      </c>
      <c r="H7">
        <f>PPCL_Spot!T7</f>
        <v>16.251747499731156</v>
      </c>
      <c r="I7">
        <f>Bawana_NG!T7</f>
        <v>69.59999999999998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900.65780922111276</v>
      </c>
      <c r="P7" s="77">
        <v>0</v>
      </c>
      <c r="Q7" s="77">
        <v>26.7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440.22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97.73</v>
      </c>
      <c r="AB7" s="117">
        <f>-STOA!P7</f>
        <v>0</v>
      </c>
      <c r="AC7">
        <f t="shared" si="0"/>
        <v>14.431042778664315</v>
      </c>
      <c r="AD7">
        <f t="shared" si="1"/>
        <v>1625.4601820695532</v>
      </c>
      <c r="AE7">
        <f>'IDT-1'!F7</f>
        <v>-41.045999999999999</v>
      </c>
      <c r="AF7" s="26"/>
      <c r="AG7">
        <f t="shared" si="2"/>
        <v>1584.4141820695531</v>
      </c>
      <c r="AI7" s="75">
        <f>PXIL!J7</f>
        <v>0</v>
      </c>
      <c r="AJ7" s="75">
        <f>PXIL!P7</f>
        <v>0</v>
      </c>
      <c r="AK7" s="75">
        <f>RTM_IEX!J7</f>
        <v>67.55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9.2316681273736485</v>
      </c>
      <c r="F8">
        <f>GT_Spot!T8</f>
        <v>0</v>
      </c>
      <c r="G8">
        <f>PPCL_NG!T8</f>
        <v>11.95</v>
      </c>
      <c r="H8">
        <f>PPCL_Spot!T8</f>
        <v>16.251747499731156</v>
      </c>
      <c r="I8">
        <f>Bawana_NG!T8</f>
        <v>69.59999999999998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900.65780922111276</v>
      </c>
      <c r="P8" s="77">
        <v>0</v>
      </c>
      <c r="Q8" s="77">
        <v>26.7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440.26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97.73</v>
      </c>
      <c r="AB8" s="117">
        <f>-STOA!P8</f>
        <v>0</v>
      </c>
      <c r="AC8">
        <f t="shared" si="0"/>
        <v>13.879458778664313</v>
      </c>
      <c r="AD8">
        <f t="shared" si="1"/>
        <v>1563.3317660695532</v>
      </c>
      <c r="AE8">
        <f>'IDT-1'!F8</f>
        <v>-55.225999999999999</v>
      </c>
      <c r="AF8" s="26"/>
      <c r="AG8">
        <f t="shared" si="2"/>
        <v>1508.1057660695533</v>
      </c>
      <c r="AI8" s="75">
        <f>PXIL!J8</f>
        <v>0</v>
      </c>
      <c r="AJ8" s="75">
        <f>PXIL!P8</f>
        <v>0</v>
      </c>
      <c r="AK8" s="75">
        <f>RTM_IEX!J8</f>
        <v>4.83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9.2316681273736485</v>
      </c>
      <c r="F9">
        <f>GT_Spot!T9</f>
        <v>0</v>
      </c>
      <c r="G9">
        <f>PPCL_NG!T9</f>
        <v>11.95</v>
      </c>
      <c r="H9">
        <f>PPCL_Spot!T9</f>
        <v>16.251747499731156</v>
      </c>
      <c r="I9">
        <f>Bawana_NG!T9</f>
        <v>69.59999999999998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901.62498831849098</v>
      </c>
      <c r="P9" s="77">
        <v>0</v>
      </c>
      <c r="Q9" s="77">
        <v>26.7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440.3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97.73</v>
      </c>
      <c r="AB9" s="117">
        <f>-STOA!P9</f>
        <v>0</v>
      </c>
      <c r="AC9">
        <f t="shared" si="0"/>
        <v>14.270417954721243</v>
      </c>
      <c r="AD9">
        <f t="shared" si="1"/>
        <v>1607.3679859908743</v>
      </c>
      <c r="AE9">
        <f>'IDT-1'!F9</f>
        <v>-67.016999999999996</v>
      </c>
      <c r="AF9" s="26"/>
      <c r="AG9">
        <f t="shared" si="2"/>
        <v>1540.3509859908743</v>
      </c>
      <c r="AI9" s="75">
        <f>PXIL!J9</f>
        <v>0</v>
      </c>
      <c r="AJ9" s="75">
        <f>PXIL!P9</f>
        <v>0</v>
      </c>
      <c r="AK9" s="75">
        <f>RTM_IEX!J9</f>
        <v>48.25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9.2316681273736485</v>
      </c>
      <c r="F10">
        <f>GT_Spot!T10</f>
        <v>0</v>
      </c>
      <c r="G10">
        <f>PPCL_NG!T10</f>
        <v>11.95</v>
      </c>
      <c r="H10">
        <f>PPCL_Spot!T10</f>
        <v>16.251747499731156</v>
      </c>
      <c r="I10">
        <f>Bawana_NG!T10</f>
        <v>69.59999999999998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901.62498831849098</v>
      </c>
      <c r="P10" s="77">
        <v>0</v>
      </c>
      <c r="Q10" s="77">
        <v>26.7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440.34000000000003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97.73</v>
      </c>
      <c r="AB10" s="117">
        <f>-STOA!P10</f>
        <v>0</v>
      </c>
      <c r="AC10">
        <f t="shared" si="0"/>
        <v>14.270857954721242</v>
      </c>
      <c r="AD10">
        <f t="shared" si="1"/>
        <v>1607.4175459908743</v>
      </c>
      <c r="AE10">
        <f>'IDT-1'!F10</f>
        <v>-77.486999999999995</v>
      </c>
      <c r="AF10" s="26"/>
      <c r="AG10">
        <f t="shared" si="2"/>
        <v>1529.9305459908742</v>
      </c>
      <c r="AI10" s="75">
        <f>PXIL!J10</f>
        <v>0</v>
      </c>
      <c r="AJ10" s="75">
        <f>PXIL!P10</f>
        <v>0</v>
      </c>
      <c r="AK10" s="75">
        <f>RTM_IEX!J10</f>
        <v>48.26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9.2316681273736485</v>
      </c>
      <c r="F11">
        <f>GT_Spot!T11</f>
        <v>0</v>
      </c>
      <c r="G11">
        <f>PPCL_NG!T11</f>
        <v>11.95</v>
      </c>
      <c r="H11">
        <f>PPCL_Spot!T11</f>
        <v>16.251747499731156</v>
      </c>
      <c r="I11">
        <f>Bawana_NG!T11</f>
        <v>69.59999999999998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902.15600082649087</v>
      </c>
      <c r="P11" s="77">
        <v>0</v>
      </c>
      <c r="Q11" s="77">
        <v>26.7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440.03999999999996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97.73</v>
      </c>
      <c r="AB11" s="117">
        <f>-STOA!P11</f>
        <v>0</v>
      </c>
      <c r="AC11">
        <f t="shared" si="0"/>
        <v>14.070156052846526</v>
      </c>
      <c r="AD11">
        <f t="shared" si="1"/>
        <v>1534.5892604007493</v>
      </c>
      <c r="AE11">
        <f>'IDT-1'!F11</f>
        <v>-84.097999999999999</v>
      </c>
      <c r="AF11" s="26"/>
      <c r="AG11">
        <f t="shared" si="2"/>
        <v>1450.4912604007493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11.130026416201938</v>
      </c>
      <c r="F12">
        <f>GT_Spot!T12</f>
        <v>0</v>
      </c>
      <c r="G12">
        <f>PPCL_NG!T12</f>
        <v>11.95</v>
      </c>
      <c r="H12">
        <f>PPCL_Spot!T12</f>
        <v>18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891.64955336443234</v>
      </c>
      <c r="P12" s="77">
        <v>0</v>
      </c>
      <c r="Q12" s="77">
        <v>26.7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439.8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97.73</v>
      </c>
      <c r="AB12" s="117">
        <f>-STOA!P12</f>
        <v>0</v>
      </c>
      <c r="AC12">
        <f t="shared" si="0"/>
        <v>13.783084302069584</v>
      </c>
      <c r="AD12">
        <f t="shared" si="1"/>
        <v>1552.4764954785649</v>
      </c>
      <c r="AE12">
        <f>'IDT-1'!F12</f>
        <v>-66</v>
      </c>
      <c r="AF12" s="26"/>
      <c r="AG12">
        <f t="shared" si="2"/>
        <v>1486.4764954785649</v>
      </c>
      <c r="AI12" s="75">
        <f>PXIL!J12</f>
        <v>0</v>
      </c>
      <c r="AJ12" s="75">
        <f>PXIL!P12</f>
        <v>0</v>
      </c>
      <c r="AK12" s="75">
        <f>RTM_IEX!J12</f>
        <v>19.3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11.130026416201938</v>
      </c>
      <c r="F13">
        <f>GT_Spot!T13</f>
        <v>0</v>
      </c>
      <c r="G13">
        <f>PPCL_NG!T13</f>
        <v>11.95</v>
      </c>
      <c r="H13">
        <f>PPCL_Spot!T13</f>
        <v>18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890.94788082785419</v>
      </c>
      <c r="P13" s="77">
        <v>0</v>
      </c>
      <c r="Q13" s="77">
        <v>26.7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439.82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97.73</v>
      </c>
      <c r="AB13" s="117">
        <f>-STOA!P13</f>
        <v>0</v>
      </c>
      <c r="AC13">
        <f t="shared" si="0"/>
        <v>13.607245583747696</v>
      </c>
      <c r="AD13">
        <f t="shared" si="1"/>
        <v>1532.6706616603085</v>
      </c>
      <c r="AE13">
        <f>'IDT-1'!F13</f>
        <v>-72</v>
      </c>
      <c r="AF13" s="26"/>
      <c r="AG13">
        <f t="shared" si="2"/>
        <v>1460.6706616603085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11.130026416201938</v>
      </c>
      <c r="F14">
        <f>GT_Spot!T14</f>
        <v>0</v>
      </c>
      <c r="G14">
        <f>PPCL_NG!T14</f>
        <v>11.95</v>
      </c>
      <c r="H14">
        <f>PPCL_Spot!T14</f>
        <v>18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810.02318725789007</v>
      </c>
      <c r="P14" s="77">
        <v>0</v>
      </c>
      <c r="Q14" s="77">
        <v>26.7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439.86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97.73</v>
      </c>
      <c r="AB14" s="117">
        <f>-STOA!P14</f>
        <v>0</v>
      </c>
      <c r="AC14">
        <f t="shared" si="0"/>
        <v>13.161804105997872</v>
      </c>
      <c r="AD14">
        <f t="shared" si="1"/>
        <v>1422.2314095680943</v>
      </c>
      <c r="AE14">
        <f>'IDT-1'!F14</f>
        <v>-35.174999999999997</v>
      </c>
      <c r="AF14" s="26"/>
      <c r="AG14">
        <f t="shared" si="2"/>
        <v>1387.0564095680943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11.130026416201938</v>
      </c>
      <c r="F15">
        <f>GT_Spot!T15</f>
        <v>0</v>
      </c>
      <c r="G15">
        <f>PPCL_NG!T15</f>
        <v>11.95</v>
      </c>
      <c r="H15">
        <f>PPCL_Spot!T15</f>
        <v>18.011895989051478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811.77295128949061</v>
      </c>
      <c r="P15" s="77">
        <v>0</v>
      </c>
      <c r="Q15" s="77">
        <v>26.7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439.62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97.64</v>
      </c>
      <c r="AB15" s="117">
        <f>-STOA!P15</f>
        <v>0</v>
      </c>
      <c r="AC15">
        <f t="shared" si="0"/>
        <v>13.17440271417961</v>
      </c>
      <c r="AD15">
        <f t="shared" si="1"/>
        <v>1423.6504709805645</v>
      </c>
      <c r="AE15">
        <f>'IDT-1'!F15</f>
        <v>-68</v>
      </c>
      <c r="AF15" s="26"/>
      <c r="AG15">
        <f t="shared" si="2"/>
        <v>1355.6504709805645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11.130026416201938</v>
      </c>
      <c r="F16">
        <f>GT_Spot!T16</f>
        <v>0</v>
      </c>
      <c r="G16">
        <f>PPCL_NG!T16</f>
        <v>11.95</v>
      </c>
      <c r="H16">
        <f>PPCL_Spot!T16</f>
        <v>18.011895989051478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782.82189344348149</v>
      </c>
      <c r="P16" s="77">
        <v>0</v>
      </c>
      <c r="Q16" s="77">
        <v>26.7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439.65000000000003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97.64</v>
      </c>
      <c r="AB16" s="117">
        <f>-STOA!P16</f>
        <v>0</v>
      </c>
      <c r="AC16">
        <f t="shared" si="0"/>
        <v>12.908313579468869</v>
      </c>
      <c r="AD16">
        <f t="shared" si="1"/>
        <v>1453.9455022692664</v>
      </c>
      <c r="AE16">
        <f>'IDT-1'!F16</f>
        <v>-49.591000000000001</v>
      </c>
      <c r="AF16" s="26"/>
      <c r="AG16">
        <f t="shared" si="2"/>
        <v>1404.3545022692665</v>
      </c>
      <c r="AI16" s="75">
        <f>PXIL!J16</f>
        <v>0</v>
      </c>
      <c r="AJ16" s="75">
        <f>PXIL!P16</f>
        <v>0</v>
      </c>
      <c r="AK16" s="75">
        <f>RTM_IEX!J16</f>
        <v>28.95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11.130026416201938</v>
      </c>
      <c r="F17">
        <f>GT_Spot!T17</f>
        <v>0</v>
      </c>
      <c r="G17">
        <f>PPCL_NG!T17</f>
        <v>11.95</v>
      </c>
      <c r="H17">
        <f>PPCL_Spot!T17</f>
        <v>18.011895989051478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733.44767488864989</v>
      </c>
      <c r="P17" s="77">
        <v>0</v>
      </c>
      <c r="Q17" s="77">
        <v>26.7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440.78000000000003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97.64</v>
      </c>
      <c r="AB17" s="117">
        <f>-STOA!P17</f>
        <v>0</v>
      </c>
      <c r="AC17">
        <f t="shared" si="0"/>
        <v>12.398844456186353</v>
      </c>
      <c r="AD17">
        <f t="shared" si="1"/>
        <v>1396.560752837717</v>
      </c>
      <c r="AE17">
        <f>'IDT-1'!F17</f>
        <v>-34.021999999999998</v>
      </c>
      <c r="AF17" s="26"/>
      <c r="AG17">
        <f t="shared" si="2"/>
        <v>1362.5387528377171</v>
      </c>
      <c r="AI17" s="75">
        <f>PXIL!J17</f>
        <v>0</v>
      </c>
      <c r="AJ17" s="75">
        <f>PXIL!P17</f>
        <v>0</v>
      </c>
      <c r="AK17" s="75">
        <f>RTM_IEX!J17</f>
        <v>19.3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11.482242442031113</v>
      </c>
      <c r="F18">
        <f>GT_Spot!T18</f>
        <v>0</v>
      </c>
      <c r="G18">
        <f>PPCL_NG!T18</f>
        <v>11.95</v>
      </c>
      <c r="H18">
        <f>PPCL_Spot!T18</f>
        <v>18.011895989051478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720.68292825264064</v>
      </c>
      <c r="P18" s="77">
        <v>0</v>
      </c>
      <c r="Q18" s="77">
        <v>26.7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440.78000000000003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97.64</v>
      </c>
      <c r="AB18" s="117">
        <f>-STOA!P18</f>
        <v>0</v>
      </c>
      <c r="AC18">
        <f t="shared" si="0"/>
        <v>12.289614186816769</v>
      </c>
      <c r="AD18">
        <f t="shared" si="1"/>
        <v>1384.2574524969066</v>
      </c>
      <c r="AE18">
        <f>'IDT-1'!F18</f>
        <v>-20.181999999999999</v>
      </c>
      <c r="AF18" s="26"/>
      <c r="AG18">
        <f t="shared" si="2"/>
        <v>1364.0754524969066</v>
      </c>
      <c r="AI18" s="75">
        <f>PXIL!J18</f>
        <v>0</v>
      </c>
      <c r="AJ18" s="75">
        <f>PXIL!P18</f>
        <v>0</v>
      </c>
      <c r="AK18" s="75">
        <f>RTM_IEX!J18</f>
        <v>19.3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11.482242442031113</v>
      </c>
      <c r="F19">
        <f>GT_Spot!T19</f>
        <v>0</v>
      </c>
      <c r="G19">
        <f>PPCL_NG!T19</f>
        <v>11.95</v>
      </c>
      <c r="H19">
        <f>PPCL_Spot!T19</f>
        <v>18.011895989051478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716.3370095532116</v>
      </c>
      <c r="P19" s="77">
        <v>0</v>
      </c>
      <c r="Q19" s="77">
        <v>26.7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440.44000000000005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97.54</v>
      </c>
      <c r="AB19" s="117">
        <f>-STOA!P19</f>
        <v>0</v>
      </c>
      <c r="AC19">
        <f t="shared" si="0"/>
        <v>12.432783203149603</v>
      </c>
      <c r="AD19">
        <f t="shared" si="1"/>
        <v>1320.0283647811445</v>
      </c>
      <c r="AE19">
        <f>'IDT-1'!F19</f>
        <v>-20.181999999999999</v>
      </c>
      <c r="AF19" s="26"/>
      <c r="AG19">
        <f t="shared" si="2"/>
        <v>1299.8463647811445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11.482242442031113</v>
      </c>
      <c r="F20">
        <f>GT_Spot!T20</f>
        <v>0</v>
      </c>
      <c r="G20">
        <f>PPCL_NG!T20</f>
        <v>11.95</v>
      </c>
      <c r="H20">
        <f>PPCL_Spot!T20</f>
        <v>18.011895989051478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723.2628295903761</v>
      </c>
      <c r="P20" s="77">
        <v>0</v>
      </c>
      <c r="Q20" s="77">
        <v>26.7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440.44000000000005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97.54</v>
      </c>
      <c r="AB20" s="117">
        <f>-STOA!P20</f>
        <v>0</v>
      </c>
      <c r="AC20">
        <f t="shared" si="0"/>
        <v>12.30844531858884</v>
      </c>
      <c r="AD20">
        <f t="shared" si="1"/>
        <v>1386.37852270287</v>
      </c>
      <c r="AE20">
        <f>'IDT-1'!F20</f>
        <v>-26.524999999999999</v>
      </c>
      <c r="AF20" s="26"/>
      <c r="AG20">
        <f t="shared" si="2"/>
        <v>1359.8535227028699</v>
      </c>
      <c r="AI20" s="75">
        <f>PXIL!J20</f>
        <v>0</v>
      </c>
      <c r="AJ20" s="75">
        <f>PXIL!P20</f>
        <v>0</v>
      </c>
      <c r="AK20" s="75">
        <f>RTM_IEX!J20</f>
        <v>19.3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11.482242442031113</v>
      </c>
      <c r="F21">
        <f>GT_Spot!T21</f>
        <v>0</v>
      </c>
      <c r="G21">
        <f>PPCL_NG!T21</f>
        <v>11.95</v>
      </c>
      <c r="H21">
        <f>PPCL_Spot!T21</f>
        <v>18.011895989051478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657.81249960930904</v>
      </c>
      <c r="P21" s="77">
        <v>0</v>
      </c>
      <c r="Q21" s="77">
        <v>26.7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440.42000000000007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97.54</v>
      </c>
      <c r="AB21" s="117">
        <f>-STOA!P21</f>
        <v>0</v>
      </c>
      <c r="AC21">
        <f t="shared" si="0"/>
        <v>11.562466414755448</v>
      </c>
      <c r="AD21">
        <f t="shared" si="1"/>
        <v>1302.3541716256364</v>
      </c>
      <c r="AE21">
        <f>'IDT-1'!F21</f>
        <v>-9.8030000000000008</v>
      </c>
      <c r="AF21" s="26"/>
      <c r="AG21">
        <f t="shared" si="2"/>
        <v>1292.5511716256362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11.482242442031113</v>
      </c>
      <c r="F22">
        <f>GT_Spot!T22</f>
        <v>0</v>
      </c>
      <c r="G22">
        <f>PPCL_NG!T22</f>
        <v>11.95</v>
      </c>
      <c r="H22">
        <f>PPCL_Spot!T22</f>
        <v>18.011895989051478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661.32119786730914</v>
      </c>
      <c r="P22" s="77">
        <v>0</v>
      </c>
      <c r="Q22" s="77">
        <v>26.7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419.18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97.54</v>
      </c>
      <c r="AB22" s="117">
        <f>-STOA!P22</f>
        <v>0</v>
      </c>
      <c r="AC22">
        <f t="shared" si="0"/>
        <v>11.746110959425849</v>
      </c>
      <c r="AD22">
        <f t="shared" si="1"/>
        <v>1323.0392253389659</v>
      </c>
      <c r="AE22">
        <f>'IDT-1'!F22</f>
        <v>0</v>
      </c>
      <c r="AF22" s="26"/>
      <c r="AG22">
        <f t="shared" si="2"/>
        <v>1323.0392253389659</v>
      </c>
      <c r="AI22" s="75">
        <f>PXIL!J22</f>
        <v>0</v>
      </c>
      <c r="AJ22" s="75">
        <f>PXIL!P22</f>
        <v>0</v>
      </c>
      <c r="AK22" s="75">
        <f>RTM_IEX!J22</f>
        <v>38.6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11.482242442031113</v>
      </c>
      <c r="F23">
        <f>GT_Spot!T23</f>
        <v>0</v>
      </c>
      <c r="G23">
        <f>PPCL_NG!T23</f>
        <v>11.95</v>
      </c>
      <c r="H23">
        <f>PPCL_Spot!T23</f>
        <v>18.011895989051478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668.11864117970913</v>
      </c>
      <c r="P23" s="77">
        <v>0</v>
      </c>
      <c r="Q23" s="77">
        <v>26.7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390.54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97.45</v>
      </c>
      <c r="AB23" s="117">
        <f>-STOA!P23</f>
        <v>0</v>
      </c>
      <c r="AC23">
        <f t="shared" si="0"/>
        <v>11.553104460574968</v>
      </c>
      <c r="AD23">
        <f t="shared" si="1"/>
        <v>1301.2996751502167</v>
      </c>
      <c r="AE23">
        <f>'IDT-1'!F23</f>
        <v>0</v>
      </c>
      <c r="AF23" s="26"/>
      <c r="AG23">
        <f t="shared" si="2"/>
        <v>1301.2996751502167</v>
      </c>
      <c r="AI23" s="75">
        <f>PXIL!J23</f>
        <v>0</v>
      </c>
      <c r="AJ23" s="75">
        <f>PXIL!P23</f>
        <v>0</v>
      </c>
      <c r="AK23" s="75">
        <f>RTM_IEX!J23</f>
        <v>38.6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11.482242442031113</v>
      </c>
      <c r="F24">
        <f>GT_Spot!T24</f>
        <v>0</v>
      </c>
      <c r="G24">
        <f>PPCL_NG!T24</f>
        <v>11.95</v>
      </c>
      <c r="H24">
        <f>PPCL_Spot!T24</f>
        <v>18.011895989051478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668.86703668809105</v>
      </c>
      <c r="P24" s="77">
        <v>0</v>
      </c>
      <c r="Q24" s="77">
        <v>26.7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390.55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-44</v>
      </c>
      <c r="AA24" s="117">
        <f>STOA!J24</f>
        <v>97.45</v>
      </c>
      <c r="AB24" s="117">
        <f>-STOA!P24</f>
        <v>0</v>
      </c>
      <c r="AC24">
        <f t="shared" si="0"/>
        <v>11.610735952025323</v>
      </c>
      <c r="AD24">
        <f t="shared" si="1"/>
        <v>1219.4004391671483</v>
      </c>
      <c r="AE24">
        <f>'IDT-1'!F24</f>
        <v>0</v>
      </c>
      <c r="AF24" s="26"/>
      <c r="AG24">
        <f t="shared" si="2"/>
        <v>1219.4004391671483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11.482242442031113</v>
      </c>
      <c r="F25">
        <f>GT_Spot!T25</f>
        <v>0</v>
      </c>
      <c r="G25">
        <f>PPCL_NG!T25</f>
        <v>11.95</v>
      </c>
      <c r="H25">
        <f>PPCL_Spot!T25</f>
        <v>18.011895989051478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667.88499379355073</v>
      </c>
      <c r="P25" s="77">
        <v>0</v>
      </c>
      <c r="Q25" s="77">
        <v>26.7</v>
      </c>
      <c r="R25" s="80">
        <v>0</v>
      </c>
      <c r="S25" s="80">
        <v>0</v>
      </c>
      <c r="T25" s="78">
        <f>SUMPRODUCT(LTA!F25:AJ25,LTA!F$101:AJ$101,LTA!F$105:AJ$105)</f>
        <v>0.01</v>
      </c>
      <c r="U25" s="78">
        <f>SUMPRODUCT(LTA!F25:AJ25,LTA!F$102:AJ$102,LTA!F$105:AJ$105)</f>
        <v>391.62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-70</v>
      </c>
      <c r="AA25" s="117">
        <f>STOA!J25</f>
        <v>97.45</v>
      </c>
      <c r="AB25" s="117">
        <f>-STOA!P25</f>
        <v>0</v>
      </c>
      <c r="AC25">
        <f t="shared" si="0"/>
        <v>12.019991840574352</v>
      </c>
      <c r="AD25">
        <f t="shared" si="1"/>
        <v>1173.089140384059</v>
      </c>
      <c r="AE25">
        <f>'IDT-1'!F25</f>
        <v>0</v>
      </c>
      <c r="AF25" s="26"/>
      <c r="AG25">
        <f t="shared" si="2"/>
        <v>1173.089140384059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11.482242442031113</v>
      </c>
      <c r="F26">
        <f>GT_Spot!T26</f>
        <v>0</v>
      </c>
      <c r="G26">
        <f>PPCL_NG!T26</f>
        <v>11.95</v>
      </c>
      <c r="H26">
        <f>PPCL_Spot!T26</f>
        <v>18.011895989051478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668.26191968315084</v>
      </c>
      <c r="P26" s="77">
        <v>0</v>
      </c>
      <c r="Q26" s="77">
        <v>26.7</v>
      </c>
      <c r="R26" s="80">
        <v>0</v>
      </c>
      <c r="S26" s="80">
        <v>0</v>
      </c>
      <c r="T26" s="78">
        <f>SUMPRODUCT(LTA!F26:AJ26,LTA!F$101:AJ$101,LTA!F$105:AJ$105)</f>
        <v>0.63</v>
      </c>
      <c r="U26" s="78">
        <f>SUMPRODUCT(LTA!F26:AJ26,LTA!F$102:AJ$102,LTA!F$105:AJ$105)</f>
        <v>394.61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-102</v>
      </c>
      <c r="AA26" s="117">
        <f>STOA!J26</f>
        <v>97.45</v>
      </c>
      <c r="AB26" s="117">
        <f>-STOA!P26</f>
        <v>0</v>
      </c>
      <c r="AC26">
        <f t="shared" si="0"/>
        <v>12.501294318669178</v>
      </c>
      <c r="AD26">
        <f t="shared" si="1"/>
        <v>1203.1947637955643</v>
      </c>
      <c r="AE26">
        <f>'IDT-1'!F26</f>
        <v>0</v>
      </c>
      <c r="AF26" s="26"/>
      <c r="AG26">
        <f t="shared" si="2"/>
        <v>1203.1947637955643</v>
      </c>
      <c r="AI26" s="75">
        <f>PXIL!J26</f>
        <v>0</v>
      </c>
      <c r="AJ26" s="75">
        <f>PXIL!P26</f>
        <v>0</v>
      </c>
      <c r="AK26" s="75">
        <f>RTM_IEX!J26</f>
        <v>38.6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11.482242442031113</v>
      </c>
      <c r="F27">
        <f>GT_Spot!T27</f>
        <v>0</v>
      </c>
      <c r="G27">
        <f>PPCL_NG!T27</f>
        <v>11.95</v>
      </c>
      <c r="H27">
        <f>PPCL_Spot!T27</f>
        <v>18.011895989051478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670.51335466785611</v>
      </c>
      <c r="P27" s="77">
        <v>0</v>
      </c>
      <c r="Q27" s="77">
        <v>26.7</v>
      </c>
      <c r="R27" s="80">
        <v>3.8777916903813323</v>
      </c>
      <c r="S27" s="80">
        <v>0</v>
      </c>
      <c r="T27" s="78">
        <f>SUMPRODUCT(LTA!F27:AJ27,LTA!F$101:AJ$101,LTA!F$105:AJ$105)</f>
        <v>1.8800000000000001</v>
      </c>
      <c r="U27" s="78">
        <f>SUMPRODUCT(LTA!F27:AJ27,LTA!F$102:AJ$102,LTA!F$105:AJ$105)</f>
        <v>426.31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-137</v>
      </c>
      <c r="AA27" s="117">
        <f>STOA!J27</f>
        <v>97.45</v>
      </c>
      <c r="AB27" s="117">
        <f>-STOA!P27</f>
        <v>0</v>
      </c>
      <c r="AC27">
        <f t="shared" si="0"/>
        <v>13.082589802352636</v>
      </c>
      <c r="AD27">
        <f t="shared" si="1"/>
        <v>1138.0926949869674</v>
      </c>
      <c r="AE27">
        <f>'IDT-1'!F27</f>
        <v>0</v>
      </c>
      <c r="AF27" s="26"/>
      <c r="AG27">
        <f t="shared" si="2"/>
        <v>1138.0926949869674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-30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11.154833190761336</v>
      </c>
      <c r="F28">
        <f>GT_Spot!T28</f>
        <v>0</v>
      </c>
      <c r="G28">
        <f>PPCL_NG!T28</f>
        <v>11.95</v>
      </c>
      <c r="H28">
        <f>PPCL_Spot!T28</f>
        <v>18.011895989051478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704.39683344934906</v>
      </c>
      <c r="P28" s="77">
        <v>0</v>
      </c>
      <c r="Q28" s="77">
        <v>26.7</v>
      </c>
      <c r="R28" s="80">
        <v>6.34</v>
      </c>
      <c r="S28" s="80">
        <v>0</v>
      </c>
      <c r="T28" s="78">
        <f>SUMPRODUCT(LTA!F28:AJ28,LTA!F$101:AJ$101,LTA!F$105:AJ$105)</f>
        <v>3.62</v>
      </c>
      <c r="U28" s="78">
        <f>SUMPRODUCT(LTA!F28:AJ28,LTA!F$102:AJ$102,LTA!F$105:AJ$105)</f>
        <v>451.93000000000006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-186</v>
      </c>
      <c r="AA28" s="117">
        <f>STOA!J28</f>
        <v>97.45</v>
      </c>
      <c r="AB28" s="117">
        <f>-STOA!P28</f>
        <v>0</v>
      </c>
      <c r="AC28">
        <f t="shared" si="0"/>
        <v>13.809003070264957</v>
      </c>
      <c r="AD28">
        <f t="shared" si="1"/>
        <v>1181.7445595588972</v>
      </c>
      <c r="AE28">
        <f>'IDT-1'!F28</f>
        <v>0</v>
      </c>
      <c r="AF28" s="26"/>
      <c r="AG28">
        <f t="shared" si="2"/>
        <v>1181.7445595588972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11.154833190761336</v>
      </c>
      <c r="F29">
        <f>GT_Spot!T29</f>
        <v>0</v>
      </c>
      <c r="G29">
        <f>PPCL_NG!T29</f>
        <v>11.95</v>
      </c>
      <c r="H29">
        <f>PPCL_Spot!T29</f>
        <v>18.011895989051478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700.88803860013104</v>
      </c>
      <c r="P29" s="77">
        <v>0</v>
      </c>
      <c r="Q29" s="77">
        <v>26.7</v>
      </c>
      <c r="R29" s="80">
        <v>9.5299999999999994</v>
      </c>
      <c r="S29" s="80">
        <v>0</v>
      </c>
      <c r="T29" s="78">
        <f>SUMPRODUCT(LTA!F29:AJ29,LTA!F$101:AJ$101,LTA!F$105:AJ$105)</f>
        <v>6.1599999999999993</v>
      </c>
      <c r="U29" s="78">
        <f>SUMPRODUCT(LTA!F29:AJ29,LTA!F$102:AJ$102,LTA!F$105:AJ$105)</f>
        <v>457.51000000000005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-211</v>
      </c>
      <c r="AA29" s="117">
        <f>STOA!J29</f>
        <v>97.45</v>
      </c>
      <c r="AB29" s="117">
        <f>-STOA!P29</f>
        <v>0</v>
      </c>
      <c r="AC29">
        <f t="shared" si="0"/>
        <v>14.36595068931258</v>
      </c>
      <c r="AD29">
        <f t="shared" si="1"/>
        <v>1133.9888170906315</v>
      </c>
      <c r="AE29">
        <f>'IDT-1'!F29</f>
        <v>0</v>
      </c>
      <c r="AF29" s="26"/>
      <c r="AG29">
        <f t="shared" si="2"/>
        <v>1133.9888170906315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11.154833190761336</v>
      </c>
      <c r="F30">
        <f>GT_Spot!T30</f>
        <v>0</v>
      </c>
      <c r="G30">
        <f>PPCL_NG!T30</f>
        <v>11.95</v>
      </c>
      <c r="H30">
        <f>PPCL_Spot!T30</f>
        <v>18.011895989051478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703.58689800536308</v>
      </c>
      <c r="P30" s="77">
        <v>0</v>
      </c>
      <c r="Q30" s="77">
        <v>26.7</v>
      </c>
      <c r="R30" s="80">
        <v>12.65</v>
      </c>
      <c r="S30" s="80">
        <v>0</v>
      </c>
      <c r="T30" s="78">
        <f>SUMPRODUCT(LTA!F30:AJ30,LTA!F$101:AJ$101,LTA!F$105:AJ$105)</f>
        <v>9.2899999999999991</v>
      </c>
      <c r="U30" s="78">
        <f>SUMPRODUCT(LTA!F30:AJ30,LTA!F$102:AJ$102,LTA!F$105:AJ$105)</f>
        <v>464.60000000000008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-238</v>
      </c>
      <c r="AA30" s="117">
        <f>STOA!J30</f>
        <v>97.45</v>
      </c>
      <c r="AB30" s="117">
        <f>-STOA!P30</f>
        <v>0</v>
      </c>
      <c r="AC30">
        <f t="shared" si="0"/>
        <v>14.658020819955942</v>
      </c>
      <c r="AD30">
        <f t="shared" si="1"/>
        <v>1132.7356063652201</v>
      </c>
      <c r="AE30">
        <f>'IDT-1'!F30</f>
        <v>0</v>
      </c>
      <c r="AF30" s="26"/>
      <c r="AG30">
        <f t="shared" si="2"/>
        <v>1132.7356063652201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11.154833190761336</v>
      </c>
      <c r="F31">
        <f>GT_Spot!T31</f>
        <v>0</v>
      </c>
      <c r="G31">
        <f>PPCL_NG!T31</f>
        <v>11.95</v>
      </c>
      <c r="H31">
        <f>PPCL_Spot!T31</f>
        <v>18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693.91585210727897</v>
      </c>
      <c r="P31" s="77">
        <v>0</v>
      </c>
      <c r="Q31" s="77">
        <v>26.7</v>
      </c>
      <c r="R31" s="80">
        <v>15.857879962571847</v>
      </c>
      <c r="S31" s="80">
        <v>0</v>
      </c>
      <c r="T31" s="78">
        <f>SUMPRODUCT(LTA!F31:AJ31,LTA!F$101:AJ$101,LTA!F$105:AJ$105)</f>
        <v>13.4</v>
      </c>
      <c r="U31" s="78">
        <f>SUMPRODUCT(LTA!F31:AJ31,LTA!F$102:AJ$102,LTA!F$105:AJ$105)</f>
        <v>472.42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-257</v>
      </c>
      <c r="AA31" s="117">
        <f>STOA!J31</f>
        <v>97.36</v>
      </c>
      <c r="AB31" s="117">
        <f>-STOA!P31</f>
        <v>0</v>
      </c>
      <c r="AC31">
        <f t="shared" si="0"/>
        <v>14.918307335552466</v>
      </c>
      <c r="AD31">
        <f t="shared" si="1"/>
        <v>1113.8402579250594</v>
      </c>
      <c r="AE31">
        <f>'IDT-1'!F31</f>
        <v>0</v>
      </c>
      <c r="AF31" s="26"/>
      <c r="AG31">
        <f t="shared" si="2"/>
        <v>1113.8402579250594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11.154833190761336</v>
      </c>
      <c r="F32">
        <f>GT_Spot!T32</f>
        <v>0</v>
      </c>
      <c r="G32">
        <f>PPCL_NG!T32</f>
        <v>11.95</v>
      </c>
      <c r="H32">
        <f>PPCL_Spot!T32</f>
        <v>18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694.12437360761203</v>
      </c>
      <c r="P32" s="77">
        <v>0</v>
      </c>
      <c r="Q32" s="77">
        <v>26.7</v>
      </c>
      <c r="R32" s="80">
        <v>17.699999999999996</v>
      </c>
      <c r="S32" s="80">
        <v>0</v>
      </c>
      <c r="T32" s="78">
        <f>SUMPRODUCT(LTA!F32:AJ32,LTA!F$101:AJ$101,LTA!F$105:AJ$105)</f>
        <v>18.8</v>
      </c>
      <c r="U32" s="78">
        <f>SUMPRODUCT(LTA!F32:AJ32,LTA!F$102:AJ$102,LTA!F$105:AJ$105)</f>
        <v>480.72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-276</v>
      </c>
      <c r="AA32" s="117">
        <f>STOA!J32</f>
        <v>97.36</v>
      </c>
      <c r="AB32" s="117">
        <f>-STOA!P32</f>
        <v>0</v>
      </c>
      <c r="AC32">
        <f t="shared" si="0"/>
        <v>15.003644215951594</v>
      </c>
      <c r="AD32">
        <f t="shared" si="1"/>
        <v>1135.5055625824216</v>
      </c>
      <c r="AE32">
        <f>'IDT-1'!F32</f>
        <v>0</v>
      </c>
      <c r="AF32" s="26"/>
      <c r="AG32">
        <f t="shared" si="2"/>
        <v>1135.5055625824216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11.154833190761336</v>
      </c>
      <c r="F33">
        <f>GT_Spot!T33</f>
        <v>0</v>
      </c>
      <c r="G33">
        <f>PPCL_NG!T33</f>
        <v>11.95</v>
      </c>
      <c r="H33">
        <f>PPCL_Spot!T33</f>
        <v>18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694.02427081239534</v>
      </c>
      <c r="P33" s="77">
        <v>0</v>
      </c>
      <c r="Q33" s="77">
        <v>26.7</v>
      </c>
      <c r="R33" s="80">
        <v>17.699999999999996</v>
      </c>
      <c r="S33" s="80">
        <v>0</v>
      </c>
      <c r="T33" s="78">
        <f>SUMPRODUCT(LTA!F33:AJ33,LTA!F$101:AJ$101,LTA!F$105:AJ$105)</f>
        <v>25.259999999999998</v>
      </c>
      <c r="U33" s="78">
        <f>SUMPRODUCT(LTA!F33:AJ33,LTA!F$102:AJ$102,LTA!F$105:AJ$105)</f>
        <v>489.43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-291</v>
      </c>
      <c r="AA33" s="117">
        <f>STOA!J33</f>
        <v>97.36</v>
      </c>
      <c r="AB33" s="117">
        <f>-STOA!P33</f>
        <v>0</v>
      </c>
      <c r="AC33">
        <f t="shared" si="0"/>
        <v>15.269431224186619</v>
      </c>
      <c r="AD33">
        <f t="shared" si="1"/>
        <v>1135.3096727789703</v>
      </c>
      <c r="AE33">
        <f>'IDT-1'!F33</f>
        <v>0</v>
      </c>
      <c r="AF33" s="26"/>
      <c r="AG33">
        <f t="shared" si="2"/>
        <v>1135.3096727789703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11.497005988023952</v>
      </c>
      <c r="F34">
        <f>GT_Spot!T34</f>
        <v>0</v>
      </c>
      <c r="G34">
        <f>PPCL_NG!T34</f>
        <v>11.95</v>
      </c>
      <c r="H34">
        <f>PPCL_Spot!T34</f>
        <v>18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679.25379066600806</v>
      </c>
      <c r="P34" s="77">
        <v>0</v>
      </c>
      <c r="Q34" s="77">
        <v>26.7</v>
      </c>
      <c r="R34" s="80">
        <v>17.699999999999996</v>
      </c>
      <c r="S34" s="80">
        <v>0</v>
      </c>
      <c r="T34" s="78">
        <f>SUMPRODUCT(LTA!F34:AJ34,LTA!F$101:AJ$101,LTA!F$105:AJ$105)</f>
        <v>32.479999999999997</v>
      </c>
      <c r="U34" s="78">
        <f>SUMPRODUCT(LTA!F34:AJ34,LTA!F$102:AJ$102,LTA!F$105:AJ$105)</f>
        <v>497.62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-297</v>
      </c>
      <c r="AA34" s="117">
        <f>STOA!J34</f>
        <v>97.36</v>
      </c>
      <c r="AB34" s="117">
        <f>-STOA!P34</f>
        <v>0</v>
      </c>
      <c r="AC34">
        <f t="shared" si="0"/>
        <v>15.331338884647494</v>
      </c>
      <c r="AD34">
        <f t="shared" si="1"/>
        <v>1130.2294577693847</v>
      </c>
      <c r="AE34">
        <f>'IDT-1'!F34</f>
        <v>0</v>
      </c>
      <c r="AF34" s="26"/>
      <c r="AG34">
        <f t="shared" si="2"/>
        <v>1130.2294577693847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11.497005988023952</v>
      </c>
      <c r="F35">
        <f>GT_Spot!T35</f>
        <v>0</v>
      </c>
      <c r="G35">
        <f>PPCL_NG!T35</f>
        <v>11.95</v>
      </c>
      <c r="H35">
        <f>PPCL_Spot!T35</f>
        <v>18</v>
      </c>
      <c r="I35">
        <f>Bawana_NG!T35</f>
        <v>53.359999999999992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681.70981426360754</v>
      </c>
      <c r="P35" s="77">
        <v>0</v>
      </c>
      <c r="Q35" s="77">
        <v>7.719999999999998</v>
      </c>
      <c r="R35" s="80">
        <v>17.7</v>
      </c>
      <c r="S35" s="80">
        <v>0</v>
      </c>
      <c r="T35" s="78">
        <f>SUMPRODUCT(LTA!F35:AJ35,LTA!F$101:AJ$101,LTA!F$105:AJ$105)</f>
        <v>40.15</v>
      </c>
      <c r="U35" s="78">
        <f>SUMPRODUCT(LTA!F35:AJ35,LTA!F$102:AJ$102,LTA!F$105:AJ$105)</f>
        <v>505.68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-306.67</v>
      </c>
      <c r="AA35" s="117">
        <f>STOA!J35</f>
        <v>97.36</v>
      </c>
      <c r="AB35" s="117">
        <f>-STOA!P35</f>
        <v>0</v>
      </c>
      <c r="AC35">
        <f t="shared" si="0"/>
        <v>15.750505848722831</v>
      </c>
      <c r="AD35">
        <f t="shared" si="1"/>
        <v>1087.7063144029084</v>
      </c>
      <c r="AE35">
        <f>'IDT-1'!F35</f>
        <v>0</v>
      </c>
      <c r="AF35" s="26"/>
      <c r="AG35">
        <f t="shared" si="2"/>
        <v>1087.7063144029084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-35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11.497005988023952</v>
      </c>
      <c r="F36">
        <f>GT_Spot!T36</f>
        <v>0</v>
      </c>
      <c r="G36">
        <f>PPCL_NG!T36</f>
        <v>11.95</v>
      </c>
      <c r="H36">
        <f>PPCL_Spot!T36</f>
        <v>18</v>
      </c>
      <c r="I36">
        <f>Bawana_NG!T36</f>
        <v>53.359999999999992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609.47178908451531</v>
      </c>
      <c r="P36" s="77">
        <v>0</v>
      </c>
      <c r="Q36" s="77">
        <v>7.719999999999998</v>
      </c>
      <c r="R36" s="80">
        <v>17.7</v>
      </c>
      <c r="S36" s="80">
        <v>0</v>
      </c>
      <c r="T36" s="78">
        <f>SUMPRODUCT(LTA!F36:AJ36,LTA!F$101:AJ$101,LTA!F$105:AJ$105)</f>
        <v>47.78</v>
      </c>
      <c r="U36" s="78">
        <f>SUMPRODUCT(LTA!F36:AJ36,LTA!F$102:AJ$102,LTA!F$105:AJ$105)</f>
        <v>492.58999999999992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-245.24</v>
      </c>
      <c r="AA36" s="117">
        <f>STOA!J36</f>
        <v>97.36</v>
      </c>
      <c r="AB36" s="117">
        <f>-STOA!P36</f>
        <v>0</v>
      </c>
      <c r="AC36">
        <f t="shared" si="0"/>
        <v>14.422901390181526</v>
      </c>
      <c r="AD36">
        <f t="shared" si="1"/>
        <v>1131.8858936823574</v>
      </c>
      <c r="AE36">
        <f>'IDT-1'!F36</f>
        <v>0</v>
      </c>
      <c r="AF36" s="26"/>
      <c r="AG36">
        <f t="shared" si="2"/>
        <v>1131.8858936823574</v>
      </c>
      <c r="AI36" s="75">
        <f>PXIL!J36</f>
        <v>0</v>
      </c>
      <c r="AJ36" s="75">
        <f>PXIL!P36</f>
        <v>0</v>
      </c>
      <c r="AK36" s="75">
        <f>RTM_IEX!J36</f>
        <v>24.12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11.834458467860289</v>
      </c>
      <c r="F37">
        <f>GT_Spot!T37</f>
        <v>0</v>
      </c>
      <c r="G37">
        <f>PPCL_NG!T37</f>
        <v>11.95</v>
      </c>
      <c r="H37">
        <f>PPCL_Spot!T37</f>
        <v>18</v>
      </c>
      <c r="I37">
        <f>Bawana_NG!T37</f>
        <v>53.359999999999992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532.84079001317184</v>
      </c>
      <c r="P37" s="77">
        <v>0</v>
      </c>
      <c r="Q37" s="77">
        <v>7.719999999999998</v>
      </c>
      <c r="R37" s="80">
        <v>17.7</v>
      </c>
      <c r="S37" s="80">
        <v>0</v>
      </c>
      <c r="T37" s="78">
        <f>SUMPRODUCT(LTA!F37:AJ37,LTA!F$101:AJ$101,LTA!F$105:AJ$105)</f>
        <v>55.430000000000007</v>
      </c>
      <c r="U37" s="78">
        <f>SUMPRODUCT(LTA!F37:AJ37,LTA!F$102:AJ$102,LTA!F$105:AJ$105)</f>
        <v>432.8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-106</v>
      </c>
      <c r="AA37" s="117">
        <f>STOA!J37</f>
        <v>97.36</v>
      </c>
      <c r="AB37" s="117">
        <f>-STOA!P37</f>
        <v>0</v>
      </c>
      <c r="AC37">
        <f t="shared" si="0"/>
        <v>12.06619289204067</v>
      </c>
      <c r="AD37">
        <f t="shared" si="1"/>
        <v>1095.9290555889916</v>
      </c>
      <c r="AE37">
        <f>'IDT-1'!F37</f>
        <v>0</v>
      </c>
      <c r="AF37" s="26"/>
      <c r="AG37">
        <f t="shared" si="2"/>
        <v>1095.9290555889916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11.95</v>
      </c>
      <c r="H38">
        <f>PPCL_Spot!T38</f>
        <v>18</v>
      </c>
      <c r="I38">
        <f>Bawana_NG!T38</f>
        <v>53.359999999999992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545.62024054517178</v>
      </c>
      <c r="P38" s="77">
        <v>0</v>
      </c>
      <c r="Q38" s="77">
        <v>7.719999999999998</v>
      </c>
      <c r="R38" s="80">
        <v>17.7</v>
      </c>
      <c r="S38" s="80">
        <v>0</v>
      </c>
      <c r="T38" s="78">
        <f>SUMPRODUCT(LTA!F38:AJ38,LTA!F$101:AJ$101,LTA!F$105:AJ$105)</f>
        <v>63.09</v>
      </c>
      <c r="U38" s="78">
        <f>SUMPRODUCT(LTA!F38:AJ38,LTA!F$102:AJ$102,LTA!F$105:AJ$105)</f>
        <v>402.19999999999993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-112</v>
      </c>
      <c r="AA38" s="117">
        <f>STOA!J38</f>
        <v>97.36</v>
      </c>
      <c r="AB38" s="117">
        <f>-STOA!P38</f>
        <v>0</v>
      </c>
      <c r="AC38">
        <f t="shared" si="0"/>
        <v>12.065955134827853</v>
      </c>
      <c r="AD38">
        <f t="shared" si="1"/>
        <v>1134.0709599040333</v>
      </c>
      <c r="AE38">
        <f>'IDT-1'!F38</f>
        <v>0</v>
      </c>
      <c r="AF38" s="26"/>
      <c r="AG38">
        <f t="shared" si="2"/>
        <v>1134.0709599040333</v>
      </c>
      <c r="AI38" s="75">
        <f>PXIL!J38</f>
        <v>0</v>
      </c>
      <c r="AJ38" s="75">
        <f>PXIL!P38</f>
        <v>0</v>
      </c>
      <c r="AK38" s="75">
        <f>RTM_IEX!J38</f>
        <v>28.95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12.081009685940709</v>
      </c>
      <c r="F39">
        <f>GT_Spot!T39</f>
        <v>0</v>
      </c>
      <c r="G39">
        <f>PPCL_NG!T39</f>
        <v>11.95</v>
      </c>
      <c r="H39">
        <f>PPCL_Spot!T39</f>
        <v>18</v>
      </c>
      <c r="I39">
        <f>Bawana_NG!T39</f>
        <v>53.359999999999992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583.0870016184831</v>
      </c>
      <c r="P39" s="77">
        <v>0</v>
      </c>
      <c r="Q39" s="77">
        <v>7.719999999999998</v>
      </c>
      <c r="R39" s="80">
        <v>17.7</v>
      </c>
      <c r="S39" s="80">
        <v>0</v>
      </c>
      <c r="T39" s="78">
        <f>SUMPRODUCT(LTA!F39:AJ39,LTA!F$101:AJ$101,LTA!F$105:AJ$105)</f>
        <v>70.55</v>
      </c>
      <c r="U39" s="78">
        <f>SUMPRODUCT(LTA!F39:AJ39,LTA!F$102:AJ$102,LTA!F$105:AJ$105)</f>
        <v>366.11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-100</v>
      </c>
      <c r="AA39" s="117">
        <f>STOA!J39</f>
        <v>97.27</v>
      </c>
      <c r="AB39" s="117">
        <f>-STOA!P39</f>
        <v>0</v>
      </c>
      <c r="AC39">
        <f t="shared" si="0"/>
        <v>12.290307251698461</v>
      </c>
      <c r="AD39">
        <f t="shared" si="1"/>
        <v>1183.4477040527254</v>
      </c>
      <c r="AE39">
        <f>'IDT-1'!F39</f>
        <v>0</v>
      </c>
      <c r="AF39" s="26"/>
      <c r="AG39">
        <f t="shared" si="2"/>
        <v>1183.4477040527254</v>
      </c>
      <c r="AI39" s="75">
        <f>PXIL!J39</f>
        <v>0</v>
      </c>
      <c r="AJ39" s="75">
        <f>PXIL!P39</f>
        <v>0</v>
      </c>
      <c r="AK39" s="75">
        <f>RTM_IEX!J39</f>
        <v>57.91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12.081009685940709</v>
      </c>
      <c r="F40">
        <f>GT_Spot!T40</f>
        <v>0</v>
      </c>
      <c r="G40">
        <f>PPCL_NG!T40</f>
        <v>11.95</v>
      </c>
      <c r="H40">
        <f>PPCL_Spot!T40</f>
        <v>18</v>
      </c>
      <c r="I40">
        <f>Bawana_NG!T40</f>
        <v>53.359999999999992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579.16381923769313</v>
      </c>
      <c r="P40" s="77">
        <v>0</v>
      </c>
      <c r="Q40" s="77">
        <v>7.719999999999998</v>
      </c>
      <c r="R40" s="80">
        <v>17.7</v>
      </c>
      <c r="S40" s="80">
        <v>0</v>
      </c>
      <c r="T40" s="78">
        <f>SUMPRODUCT(LTA!F40:AJ40,LTA!F$101:AJ$101,LTA!F$105:AJ$105)</f>
        <v>77.66</v>
      </c>
      <c r="U40" s="78">
        <f>SUMPRODUCT(LTA!F40:AJ40,LTA!F$102:AJ$102,LTA!F$105:AJ$105)</f>
        <v>372.90999999999997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-63</v>
      </c>
      <c r="AA40" s="117">
        <f>STOA!J40</f>
        <v>97.27</v>
      </c>
      <c r="AB40" s="117">
        <f>-STOA!P40</f>
        <v>0</v>
      </c>
      <c r="AC40">
        <f t="shared" si="0"/>
        <v>11.540092528426282</v>
      </c>
      <c r="AD40">
        <f t="shared" si="1"/>
        <v>1173.2747363952074</v>
      </c>
      <c r="AE40">
        <f>'IDT-1'!F40</f>
        <v>0</v>
      </c>
      <c r="AF40" s="26"/>
      <c r="AG40">
        <f t="shared" si="2"/>
        <v>1173.2747363952074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12.081009685940709</v>
      </c>
      <c r="F41">
        <f>GT_Spot!T41</f>
        <v>0</v>
      </c>
      <c r="G41">
        <f>PPCL_NG!T41</f>
        <v>11.95</v>
      </c>
      <c r="H41">
        <f>PPCL_Spot!T41</f>
        <v>18</v>
      </c>
      <c r="I41">
        <f>Bawana_NG!T41</f>
        <v>53.359999999999992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578.82835024440465</v>
      </c>
      <c r="P41" s="77">
        <v>0</v>
      </c>
      <c r="Q41" s="77">
        <v>7.719999999999998</v>
      </c>
      <c r="R41" s="80">
        <v>17.7</v>
      </c>
      <c r="S41" s="80">
        <v>0</v>
      </c>
      <c r="T41" s="78">
        <f>SUMPRODUCT(LTA!F41:AJ41,LTA!F$101:AJ$101,LTA!F$105:AJ$105)</f>
        <v>84.4</v>
      </c>
      <c r="U41" s="78">
        <f>SUMPRODUCT(LTA!F41:AJ41,LTA!F$102:AJ$102,LTA!F$105:AJ$105)</f>
        <v>381.07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-30</v>
      </c>
      <c r="AA41" s="117">
        <f>STOA!J41</f>
        <v>97.27</v>
      </c>
      <c r="AB41" s="117">
        <f>-STOA!P41</f>
        <v>0</v>
      </c>
      <c r="AC41">
        <f t="shared" si="0"/>
        <v>11.5876261930529</v>
      </c>
      <c r="AD41">
        <f t="shared" si="1"/>
        <v>1244.9217337372925</v>
      </c>
      <c r="AE41">
        <f>'IDT-1'!F41</f>
        <v>0</v>
      </c>
      <c r="AF41" s="26"/>
      <c r="AG41">
        <f t="shared" si="2"/>
        <v>1244.9217337372925</v>
      </c>
      <c r="AI41" s="75">
        <f>PXIL!J41</f>
        <v>0</v>
      </c>
      <c r="AJ41" s="75">
        <f>PXIL!P41</f>
        <v>0</v>
      </c>
      <c r="AK41" s="75">
        <f>RTM_IEX!J41</f>
        <v>24.13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12.081009685940709</v>
      </c>
      <c r="F42">
        <f>GT_Spot!T42</f>
        <v>0</v>
      </c>
      <c r="G42">
        <f>PPCL_NG!T42</f>
        <v>11.95</v>
      </c>
      <c r="H42">
        <f>PPCL_Spot!T42</f>
        <v>18</v>
      </c>
      <c r="I42">
        <f>Bawana_NG!T42</f>
        <v>53.359999999999992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545.6467382142273</v>
      </c>
      <c r="P42" s="77">
        <v>0</v>
      </c>
      <c r="Q42" s="77">
        <v>7.719999999999998</v>
      </c>
      <c r="R42" s="80">
        <v>17.7</v>
      </c>
      <c r="S42" s="80">
        <v>0</v>
      </c>
      <c r="T42" s="78">
        <f>SUMPRODUCT(LTA!F42:AJ42,LTA!F$101:AJ$101,LTA!F$105:AJ$105)</f>
        <v>90.63000000000001</v>
      </c>
      <c r="U42" s="78">
        <f>SUMPRODUCT(LTA!F42:AJ42,LTA!F$102:AJ$102,LTA!F$105:AJ$105)</f>
        <v>430.53999999999996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-3</v>
      </c>
      <c r="AA42" s="117">
        <f>STOA!J42</f>
        <v>97.27</v>
      </c>
      <c r="AB42" s="117">
        <f>-STOA!P42</f>
        <v>0</v>
      </c>
      <c r="AC42">
        <f t="shared" si="0"/>
        <v>11.673502564088064</v>
      </c>
      <c r="AD42">
        <f t="shared" si="1"/>
        <v>1308.8342453360799</v>
      </c>
      <c r="AE42">
        <f>'IDT-1'!F42</f>
        <v>0</v>
      </c>
      <c r="AF42" s="26"/>
      <c r="AG42">
        <f t="shared" si="2"/>
        <v>1308.8342453360799</v>
      </c>
      <c r="AI42" s="75">
        <f>PXIL!J42</f>
        <v>0</v>
      </c>
      <c r="AJ42" s="75">
        <f>PXIL!P42</f>
        <v>0</v>
      </c>
      <c r="AK42" s="75">
        <f>RTM_IEX!J42</f>
        <v>38.61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12.307769044740024</v>
      </c>
      <c r="F43">
        <f>GT_Spot!T43</f>
        <v>0</v>
      </c>
      <c r="G43">
        <f>PPCL_NG!T43</f>
        <v>11.95</v>
      </c>
      <c r="H43">
        <f>PPCL_Spot!T43</f>
        <v>18</v>
      </c>
      <c r="I43">
        <f>Bawana_NG!T43</f>
        <v>53.359999999999992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583.04937792762678</v>
      </c>
      <c r="P43" s="77">
        <v>0</v>
      </c>
      <c r="Q43" s="77">
        <v>7.719999999999998</v>
      </c>
      <c r="R43" s="80">
        <v>17.7</v>
      </c>
      <c r="S43" s="80">
        <v>0</v>
      </c>
      <c r="T43" s="78">
        <f>SUMPRODUCT(LTA!F43:AJ43,LTA!F$101:AJ$101,LTA!F$105:AJ$105)</f>
        <v>96.25</v>
      </c>
      <c r="U43" s="78">
        <f>SUMPRODUCT(LTA!F43:AJ43,LTA!F$102:AJ$102,LTA!F$105:AJ$105)</f>
        <v>473.29000000000008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-111</v>
      </c>
      <c r="AA43" s="117">
        <f>STOA!J43</f>
        <v>97.27</v>
      </c>
      <c r="AB43" s="117">
        <f>-STOA!P43</f>
        <v>0</v>
      </c>
      <c r="AC43">
        <f t="shared" si="0"/>
        <v>13.643807048320511</v>
      </c>
      <c r="AD43">
        <f t="shared" si="1"/>
        <v>1313.8033399240464</v>
      </c>
      <c r="AE43">
        <f>'IDT-1'!F43</f>
        <v>0</v>
      </c>
      <c r="AF43" s="26"/>
      <c r="AG43">
        <f t="shared" si="2"/>
        <v>1313.8033399240464</v>
      </c>
      <c r="AI43" s="75">
        <f>PXIL!J43</f>
        <v>0</v>
      </c>
      <c r="AJ43" s="75">
        <f>PXIL!P43</f>
        <v>0</v>
      </c>
      <c r="AK43" s="75">
        <f>RTM_IEX!J43</f>
        <v>67.55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12.307769044740024</v>
      </c>
      <c r="F44">
        <f>GT_Spot!T44</f>
        <v>0</v>
      </c>
      <c r="G44">
        <f>PPCL_NG!T44</f>
        <v>11.95</v>
      </c>
      <c r="H44">
        <f>PPCL_Spot!T44</f>
        <v>18</v>
      </c>
      <c r="I44">
        <f>Bawana_NG!T44</f>
        <v>53.359999999999992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609.33155201930174</v>
      </c>
      <c r="P44" s="77">
        <v>0</v>
      </c>
      <c r="Q44" s="77">
        <v>7.719999999999998</v>
      </c>
      <c r="R44" s="80">
        <v>17.7</v>
      </c>
      <c r="S44" s="80">
        <v>0</v>
      </c>
      <c r="T44" s="78">
        <f>SUMPRODUCT(LTA!F44:AJ44,LTA!F$101:AJ$101,LTA!F$105:AJ$105)</f>
        <v>101.02</v>
      </c>
      <c r="U44" s="78">
        <f>SUMPRODUCT(LTA!F44:AJ44,LTA!F$102:AJ$102,LTA!F$105:AJ$105)</f>
        <v>516.58000000000004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-95</v>
      </c>
      <c r="AA44" s="117">
        <f>STOA!J44</f>
        <v>97.27</v>
      </c>
      <c r="AB44" s="117">
        <f>-STOA!P44</f>
        <v>0</v>
      </c>
      <c r="AC44">
        <f t="shared" si="0"/>
        <v>13.901296139972125</v>
      </c>
      <c r="AD44">
        <f t="shared" si="1"/>
        <v>1374.9480249240696</v>
      </c>
      <c r="AE44">
        <f>'IDT-1'!F44</f>
        <v>0</v>
      </c>
      <c r="AF44" s="26"/>
      <c r="AG44">
        <f t="shared" si="2"/>
        <v>1374.9480249240696</v>
      </c>
      <c r="AI44" s="75">
        <f>PXIL!J44</f>
        <v>0</v>
      </c>
      <c r="AJ44" s="75">
        <f>PXIL!P44</f>
        <v>0</v>
      </c>
      <c r="AK44" s="75">
        <f>RTM_IEX!J44</f>
        <v>38.61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12.307769044740024</v>
      </c>
      <c r="F45">
        <f>GT_Spot!T45</f>
        <v>0</v>
      </c>
      <c r="G45">
        <f>PPCL_NG!T45</f>
        <v>11.95</v>
      </c>
      <c r="H45">
        <f>PPCL_Spot!T45</f>
        <v>17.600000000000001</v>
      </c>
      <c r="I45">
        <f>Bawana_NG!T45</f>
        <v>53.359999999999992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609.58249214934949</v>
      </c>
      <c r="P45" s="77">
        <v>0</v>
      </c>
      <c r="Q45" s="77">
        <v>7.719999999999998</v>
      </c>
      <c r="R45" s="80">
        <v>17.7</v>
      </c>
      <c r="S45" s="80">
        <v>0</v>
      </c>
      <c r="T45" s="78">
        <f>SUMPRODUCT(LTA!F45:AJ45,LTA!F$101:AJ$101,LTA!F$105:AJ$105)</f>
        <v>102.91</v>
      </c>
      <c r="U45" s="78">
        <f>SUMPRODUCT(LTA!F45:AJ45,LTA!F$102:AJ$102,LTA!F$105:AJ$105)</f>
        <v>520.34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-87</v>
      </c>
      <c r="AA45" s="117">
        <f>STOA!J45</f>
        <v>97.27</v>
      </c>
      <c r="AB45" s="117">
        <f>-STOA!P45</f>
        <v>0</v>
      </c>
      <c r="AC45">
        <f t="shared" si="0"/>
        <v>13.623831392938982</v>
      </c>
      <c r="AD45">
        <f t="shared" si="1"/>
        <v>1359.7664298011507</v>
      </c>
      <c r="AE45">
        <f>'IDT-1'!F45</f>
        <v>0</v>
      </c>
      <c r="AF45" s="26"/>
      <c r="AG45">
        <f t="shared" si="2"/>
        <v>1359.7664298011507</v>
      </c>
      <c r="AI45" s="75">
        <f>PXIL!J45</f>
        <v>0</v>
      </c>
      <c r="AJ45" s="75">
        <f>PXIL!P45</f>
        <v>0</v>
      </c>
      <c r="AK45" s="75">
        <f>RTM_IEX!J45</f>
        <v>9.65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12.309532710280374</v>
      </c>
      <c r="F46">
        <f>GT_Spot!T46</f>
        <v>0</v>
      </c>
      <c r="G46">
        <f>PPCL_NG!T46</f>
        <v>11.95</v>
      </c>
      <c r="H46">
        <f>PPCL_Spot!T46</f>
        <v>17.600000000000001</v>
      </c>
      <c r="I46">
        <f>Bawana_NG!T46</f>
        <v>53.359999999999992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609.39148673355646</v>
      </c>
      <c r="P46" s="77">
        <v>0</v>
      </c>
      <c r="Q46" s="77">
        <v>7.719999999999998</v>
      </c>
      <c r="R46" s="80">
        <v>17.7</v>
      </c>
      <c r="S46" s="80">
        <v>0</v>
      </c>
      <c r="T46" s="78">
        <f>SUMPRODUCT(LTA!F46:AJ46,LTA!F$101:AJ$101,LTA!F$105:AJ$105)</f>
        <v>105.28</v>
      </c>
      <c r="U46" s="78">
        <f>SUMPRODUCT(LTA!F46:AJ46,LTA!F$102:AJ$102,LTA!F$105:AJ$105)</f>
        <v>524.05000000000007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-77</v>
      </c>
      <c r="AA46" s="117">
        <f>STOA!J46</f>
        <v>97.27</v>
      </c>
      <c r="AB46" s="117">
        <f>-STOA!P46</f>
        <v>0</v>
      </c>
      <c r="AC46">
        <f t="shared" si="0"/>
        <v>13.586888790314806</v>
      </c>
      <c r="AD46">
        <f t="shared" si="1"/>
        <v>1375.6941306535223</v>
      </c>
      <c r="AE46">
        <f>'IDT-1'!F46</f>
        <v>0</v>
      </c>
      <c r="AF46" s="26"/>
      <c r="AG46">
        <f t="shared" si="2"/>
        <v>1375.6941306535223</v>
      </c>
      <c r="AI46" s="75">
        <f>PXIL!J46</f>
        <v>0</v>
      </c>
      <c r="AJ46" s="75">
        <f>PXIL!P46</f>
        <v>0</v>
      </c>
      <c r="AK46" s="75">
        <f>RTM_IEX!J46</f>
        <v>9.65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12.309532710280374</v>
      </c>
      <c r="F47">
        <f>GT_Spot!T47</f>
        <v>0</v>
      </c>
      <c r="G47">
        <f>PPCL_NG!T47</f>
        <v>11.95</v>
      </c>
      <c r="H47">
        <f>PPCL_Spot!T47</f>
        <v>17.600000000000001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609.09431998716423</v>
      </c>
      <c r="P47" s="77">
        <v>0</v>
      </c>
      <c r="Q47" s="77">
        <v>7.719999999999998</v>
      </c>
      <c r="R47" s="80">
        <v>17.7</v>
      </c>
      <c r="S47" s="80">
        <v>0</v>
      </c>
      <c r="T47" s="78">
        <f>SUMPRODUCT(LTA!F47:AJ47,LTA!F$101:AJ$101,LTA!F$105:AJ$105)</f>
        <v>108.88999999999999</v>
      </c>
      <c r="U47" s="78">
        <f>SUMPRODUCT(LTA!F47:AJ47,LTA!F$102:AJ$102,LTA!F$105:AJ$105)</f>
        <v>526.20000000000005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-65</v>
      </c>
      <c r="AA47" s="117">
        <f>STOA!J47</f>
        <v>97.17</v>
      </c>
      <c r="AB47" s="117">
        <f>-STOA!P47</f>
        <v>0</v>
      </c>
      <c r="AC47">
        <f t="shared" si="0"/>
        <v>13.413056192680211</v>
      </c>
      <c r="AD47">
        <f t="shared" si="1"/>
        <v>1380.2207965047646</v>
      </c>
      <c r="AE47">
        <f>'IDT-1'!F47</f>
        <v>0</v>
      </c>
      <c r="AF47" s="26"/>
      <c r="AG47">
        <f t="shared" si="2"/>
        <v>1380.2207965047646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12.309532710280374</v>
      </c>
      <c r="F48">
        <f>GT_Spot!T48</f>
        <v>0</v>
      </c>
      <c r="G48">
        <f>PPCL_NG!T48</f>
        <v>11.95</v>
      </c>
      <c r="H48">
        <f>PPCL_Spot!T48</f>
        <v>17.600000000000001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609.09438622750883</v>
      </c>
      <c r="P48" s="77">
        <v>0</v>
      </c>
      <c r="Q48" s="77">
        <v>7.719999999999998</v>
      </c>
      <c r="R48" s="80">
        <v>17.7</v>
      </c>
      <c r="S48" s="80">
        <v>0</v>
      </c>
      <c r="T48" s="78">
        <f>SUMPRODUCT(LTA!F48:AJ48,LTA!F$101:AJ$101,LTA!F$105:AJ$105)</f>
        <v>110.50999999999999</v>
      </c>
      <c r="U48" s="78">
        <f>SUMPRODUCT(LTA!F48:AJ48,LTA!F$102:AJ$102,LTA!F$105:AJ$105)</f>
        <v>526.24000000000012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-56</v>
      </c>
      <c r="AA48" s="117">
        <f>STOA!J48</f>
        <v>97.17</v>
      </c>
      <c r="AB48" s="117">
        <f>-STOA!P48</f>
        <v>0</v>
      </c>
      <c r="AC48">
        <f t="shared" si="0"/>
        <v>13.432681627895485</v>
      </c>
      <c r="AD48">
        <f t="shared" si="1"/>
        <v>1400.5112373098939</v>
      </c>
      <c r="AE48">
        <f>'IDT-1'!F48</f>
        <v>0</v>
      </c>
      <c r="AF48" s="26"/>
      <c r="AG48">
        <f t="shared" si="2"/>
        <v>1400.5112373098939</v>
      </c>
      <c r="AI48" s="75">
        <f>PXIL!J48</f>
        <v>0</v>
      </c>
      <c r="AJ48" s="75">
        <f>PXIL!P48</f>
        <v>0</v>
      </c>
      <c r="AK48" s="75">
        <f>RTM_IEX!J48</f>
        <v>9.65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12.309532710280374</v>
      </c>
      <c r="F49">
        <f>GT_Spot!T49</f>
        <v>0</v>
      </c>
      <c r="G49">
        <f>PPCL_NG!T49</f>
        <v>11.95</v>
      </c>
      <c r="H49">
        <f>PPCL_Spot!T49</f>
        <v>17.600000000000001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643.27393951484544</v>
      </c>
      <c r="P49" s="77">
        <v>0</v>
      </c>
      <c r="Q49" s="77">
        <v>7.719999999999998</v>
      </c>
      <c r="R49" s="80">
        <v>17.7</v>
      </c>
      <c r="S49" s="80">
        <v>0</v>
      </c>
      <c r="T49" s="78">
        <f>SUMPRODUCT(LTA!F49:AJ49,LTA!F$101:AJ$101,LTA!F$105:AJ$105)</f>
        <v>109.42</v>
      </c>
      <c r="U49" s="78">
        <f>SUMPRODUCT(LTA!F49:AJ49,LTA!F$102:AJ$102,LTA!F$105:AJ$105)</f>
        <v>524.81000000000006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-51</v>
      </c>
      <c r="AA49" s="117">
        <f>STOA!J49</f>
        <v>97.17</v>
      </c>
      <c r="AB49" s="117">
        <f>-STOA!P49</f>
        <v>0</v>
      </c>
      <c r="AC49">
        <f t="shared" si="0"/>
        <v>13.581975059213072</v>
      </c>
      <c r="AD49">
        <f t="shared" si="1"/>
        <v>1427.3714971659128</v>
      </c>
      <c r="AE49">
        <f>'IDT-1'!F49</f>
        <v>0</v>
      </c>
      <c r="AF49" s="26"/>
      <c r="AG49">
        <f t="shared" si="2"/>
        <v>1427.3714971659128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9.1106060606060613</v>
      </c>
      <c r="F50">
        <f>GT_Spot!T50</f>
        <v>0</v>
      </c>
      <c r="G50">
        <f>PPCL_NG!T50</f>
        <v>11.95</v>
      </c>
      <c r="H50">
        <f>PPCL_Spot!T50</f>
        <v>15.978163429490863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643.27398191863574</v>
      </c>
      <c r="P50" s="77">
        <v>0</v>
      </c>
      <c r="Q50" s="77">
        <v>7.719999999999998</v>
      </c>
      <c r="R50" s="80">
        <v>17.7</v>
      </c>
      <c r="S50" s="80">
        <v>0</v>
      </c>
      <c r="T50" s="78">
        <f>SUMPRODUCT(LTA!F50:AJ50,LTA!F$101:AJ$101,LTA!F$105:AJ$105)</f>
        <v>109.60000000000001</v>
      </c>
      <c r="U50" s="78">
        <f>SUMPRODUCT(LTA!F50:AJ50,LTA!F$102:AJ$102,LTA!F$105:AJ$105)</f>
        <v>522.71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-42</v>
      </c>
      <c r="AA50" s="117">
        <f>STOA!J50</f>
        <v>97.17</v>
      </c>
      <c r="AB50" s="117">
        <f>-STOA!P50</f>
        <v>0</v>
      </c>
      <c r="AC50">
        <f t="shared" si="0"/>
        <v>13.442753568329055</v>
      </c>
      <c r="AD50">
        <f t="shared" si="1"/>
        <v>1429.7699978404039</v>
      </c>
      <c r="AE50">
        <f>'IDT-1'!F50</f>
        <v>0</v>
      </c>
      <c r="AF50" s="26"/>
      <c r="AG50">
        <f t="shared" si="2"/>
        <v>1429.7699978404039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12.445511221945138</v>
      </c>
      <c r="F51">
        <f>GT_Spot!T51</f>
        <v>0</v>
      </c>
      <c r="G51">
        <f>PPCL_NG!T51</f>
        <v>11.95</v>
      </c>
      <c r="H51">
        <f>PPCL_Spot!T51</f>
        <v>17.600000000000001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654.47124940963499</v>
      </c>
      <c r="P51" s="77">
        <v>0</v>
      </c>
      <c r="Q51" s="77">
        <v>26.7</v>
      </c>
      <c r="R51" s="80">
        <v>17.7</v>
      </c>
      <c r="S51" s="80">
        <v>0</v>
      </c>
      <c r="T51" s="78">
        <f>SUMPRODUCT(LTA!F51:AJ51,LTA!F$101:AJ$101,LTA!F$105:AJ$105)</f>
        <v>109.81</v>
      </c>
      <c r="U51" s="78">
        <f>SUMPRODUCT(LTA!F51:AJ51,LTA!F$102:AJ$102,LTA!F$105:AJ$105)</f>
        <v>573.64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-46</v>
      </c>
      <c r="AA51" s="117">
        <f>STOA!J51</f>
        <v>97.17</v>
      </c>
      <c r="AB51" s="117">
        <f>-STOA!P51</f>
        <v>0</v>
      </c>
      <c r="AC51">
        <f t="shared" si="0"/>
        <v>14.237477359578891</v>
      </c>
      <c r="AD51">
        <f t="shared" si="1"/>
        <v>1511.2492832720013</v>
      </c>
      <c r="AE51">
        <f>'IDT-1'!F51</f>
        <v>0</v>
      </c>
      <c r="AF51" s="26"/>
      <c r="AG51">
        <f t="shared" si="2"/>
        <v>1511.2492832720013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12.445511221945138</v>
      </c>
      <c r="F52">
        <f>GT_Spot!T52</f>
        <v>0</v>
      </c>
      <c r="G52">
        <f>PPCL_NG!T52</f>
        <v>11.95</v>
      </c>
      <c r="H52">
        <f>PPCL_Spot!T52</f>
        <v>17.600000000000001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654.47123671629788</v>
      </c>
      <c r="P52" s="77">
        <v>0</v>
      </c>
      <c r="Q52" s="77">
        <v>26.7</v>
      </c>
      <c r="R52" s="80">
        <v>17.7</v>
      </c>
      <c r="S52" s="80">
        <v>0</v>
      </c>
      <c r="T52" s="78">
        <f>SUMPRODUCT(LTA!F52:AJ52,LTA!F$101:AJ$101,LTA!F$105:AJ$105)</f>
        <v>109.87</v>
      </c>
      <c r="U52" s="78">
        <f>SUMPRODUCT(LTA!F52:AJ52,LTA!F$102:AJ$102,LTA!F$105:AJ$105)</f>
        <v>568.95000000000005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-35</v>
      </c>
      <c r="AA52" s="117">
        <f>STOA!J52</f>
        <v>97.17</v>
      </c>
      <c r="AB52" s="117">
        <f>-STOA!P52</f>
        <v>0</v>
      </c>
      <c r="AC52">
        <f t="shared" si="0"/>
        <v>14.099073845133377</v>
      </c>
      <c r="AD52">
        <f t="shared" si="1"/>
        <v>1517.7576740931097</v>
      </c>
      <c r="AE52">
        <f>'IDT-1'!F52</f>
        <v>0</v>
      </c>
      <c r="AF52" s="26"/>
      <c r="AG52">
        <f t="shared" si="2"/>
        <v>1517.7576740931097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9.1106060606060613</v>
      </c>
      <c r="F53">
        <f>GT_Spot!T53</f>
        <v>0</v>
      </c>
      <c r="G53">
        <f>PPCL_NG!T53</f>
        <v>11.95</v>
      </c>
      <c r="H53">
        <f>PPCL_Spot!T53</f>
        <v>15.978163429490863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652.11653909744575</v>
      </c>
      <c r="P53" s="77">
        <v>0</v>
      </c>
      <c r="Q53" s="77">
        <v>26.7</v>
      </c>
      <c r="R53" s="80">
        <v>17.7</v>
      </c>
      <c r="S53" s="80">
        <v>0</v>
      </c>
      <c r="T53" s="78">
        <f>SUMPRODUCT(LTA!F53:AJ53,LTA!F$101:AJ$101,LTA!F$105:AJ$105)</f>
        <v>109.94</v>
      </c>
      <c r="U53" s="78">
        <f>SUMPRODUCT(LTA!F53:AJ53,LTA!F$102:AJ$102,LTA!F$105:AJ$105)</f>
        <v>569.90000000000009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-38</v>
      </c>
      <c r="AA53" s="117">
        <f>STOA!J53</f>
        <v>97.17</v>
      </c>
      <c r="AB53" s="117">
        <f>-STOA!P53</f>
        <v>0</v>
      </c>
      <c r="AC53">
        <f t="shared" si="0"/>
        <v>14.1552635614138</v>
      </c>
      <c r="AD53">
        <f t="shared" si="1"/>
        <v>1518.060045026129</v>
      </c>
      <c r="AE53">
        <f>'IDT-1'!F53</f>
        <v>0</v>
      </c>
      <c r="AF53" s="26"/>
      <c r="AG53">
        <f t="shared" si="2"/>
        <v>1518.060045026129</v>
      </c>
      <c r="AI53" s="75">
        <f>PXIL!J53</f>
        <v>0</v>
      </c>
      <c r="AJ53" s="75">
        <f>PXIL!P53</f>
        <v>0</v>
      </c>
      <c r="AK53" s="75">
        <f>RTM_IEX!J53</f>
        <v>9.65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12.445511221945138</v>
      </c>
      <c r="F54">
        <f>GT_Spot!T54</f>
        <v>0</v>
      </c>
      <c r="G54">
        <f>PPCL_NG!T54</f>
        <v>11.95</v>
      </c>
      <c r="H54">
        <f>PPCL_Spot!T54</f>
        <v>17.600000000000001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745.00160384433741</v>
      </c>
      <c r="P54" s="77">
        <v>0</v>
      </c>
      <c r="Q54" s="77">
        <v>26.7</v>
      </c>
      <c r="R54" s="80">
        <v>17.7</v>
      </c>
      <c r="S54" s="80">
        <v>0</v>
      </c>
      <c r="T54" s="78">
        <f>SUMPRODUCT(LTA!F54:AJ54,LTA!F$101:AJ$101,LTA!F$105:AJ$105)</f>
        <v>109.85000000000001</v>
      </c>
      <c r="U54" s="78">
        <f>SUMPRODUCT(LTA!F54:AJ54,LTA!F$102:AJ$102,LTA!F$105:AJ$105)</f>
        <v>571.57999999999993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-147</v>
      </c>
      <c r="AA54" s="117">
        <f>STOA!J54</f>
        <v>97.17</v>
      </c>
      <c r="AB54" s="117">
        <f>-STOA!P54</f>
        <v>0</v>
      </c>
      <c r="AC54">
        <f t="shared" si="0"/>
        <v>16.179403184011861</v>
      </c>
      <c r="AD54">
        <f t="shared" si="1"/>
        <v>1466.8177118822709</v>
      </c>
      <c r="AE54">
        <f>'IDT-1'!F54</f>
        <v>0</v>
      </c>
      <c r="AF54" s="26"/>
      <c r="AG54">
        <f t="shared" si="2"/>
        <v>1466.8177118822709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-30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9.1106060606060613</v>
      </c>
      <c r="F55">
        <f>GT_Spot!T55</f>
        <v>0</v>
      </c>
      <c r="G55">
        <f>PPCL_NG!T55</f>
        <v>11.95</v>
      </c>
      <c r="H55">
        <f>PPCL_Spot!T55</f>
        <v>15.061836809366998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726.46334402437674</v>
      </c>
      <c r="P55" s="77">
        <v>0</v>
      </c>
      <c r="Q55" s="77">
        <v>26.7</v>
      </c>
      <c r="R55" s="80">
        <v>17.7</v>
      </c>
      <c r="S55" s="80">
        <v>0</v>
      </c>
      <c r="T55" s="78">
        <f>SUMPRODUCT(LTA!F55:AJ55,LTA!F$101:AJ$101,LTA!F$105:AJ$105)</f>
        <v>109.61</v>
      </c>
      <c r="U55" s="78">
        <f>SUMPRODUCT(LTA!F55:AJ55,LTA!F$102:AJ$102,LTA!F$105:AJ$105)</f>
        <v>572.86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-177</v>
      </c>
      <c r="AA55" s="117">
        <f>STOA!J55</f>
        <v>97.09</v>
      </c>
      <c r="AB55" s="117">
        <f>-STOA!P55</f>
        <v>0</v>
      </c>
      <c r="AC55">
        <f t="shared" si="0"/>
        <v>16.239375321764708</v>
      </c>
      <c r="AD55">
        <f t="shared" si="1"/>
        <v>1413.3064115725849</v>
      </c>
      <c r="AE55">
        <f>'IDT-1'!F55</f>
        <v>0</v>
      </c>
      <c r="AF55" s="26"/>
      <c r="AG55">
        <f t="shared" si="2"/>
        <v>1413.3064115725849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9.1106060606060613</v>
      </c>
      <c r="F56">
        <f>GT_Spot!T56</f>
        <v>0</v>
      </c>
      <c r="G56">
        <f>PPCL_NG!T56</f>
        <v>11.95</v>
      </c>
      <c r="H56">
        <f>PPCL_Spot!T56</f>
        <v>15.061836809366998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745.17393423305975</v>
      </c>
      <c r="P56" s="77">
        <v>0</v>
      </c>
      <c r="Q56" s="77">
        <v>26.7</v>
      </c>
      <c r="R56" s="80">
        <v>17.7</v>
      </c>
      <c r="S56" s="80">
        <v>0</v>
      </c>
      <c r="T56" s="78">
        <f>SUMPRODUCT(LTA!F56:AJ56,LTA!F$101:AJ$101,LTA!F$105:AJ$105)</f>
        <v>109.47</v>
      </c>
      <c r="U56" s="78">
        <f>SUMPRODUCT(LTA!F56:AJ56,LTA!F$102:AJ$102,LTA!F$105:AJ$105)</f>
        <v>572.62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-194</v>
      </c>
      <c r="AA56" s="117">
        <f>STOA!J56</f>
        <v>97.09</v>
      </c>
      <c r="AB56" s="117">
        <f>-STOA!P56</f>
        <v>0</v>
      </c>
      <c r="AC56">
        <f t="shared" si="0"/>
        <v>16.551612683478442</v>
      </c>
      <c r="AD56">
        <f t="shared" si="1"/>
        <v>1414.3247644195544</v>
      </c>
      <c r="AE56">
        <f>'IDT-1'!F56</f>
        <v>0</v>
      </c>
      <c r="AF56" s="26"/>
      <c r="AG56">
        <f t="shared" si="2"/>
        <v>1414.3247644195544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10.270861748295101</v>
      </c>
      <c r="F57">
        <f>GT_Spot!T57</f>
        <v>0</v>
      </c>
      <c r="G57">
        <f>PPCL_NG!T57</f>
        <v>11.95</v>
      </c>
      <c r="H57">
        <f>PPCL_Spot!T57</f>
        <v>15.538105109133033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757.67856388259361</v>
      </c>
      <c r="P57" s="77">
        <v>0</v>
      </c>
      <c r="Q57" s="77">
        <v>26.7</v>
      </c>
      <c r="R57" s="80">
        <v>17.7</v>
      </c>
      <c r="S57" s="80">
        <v>0</v>
      </c>
      <c r="T57" s="78">
        <f>SUMPRODUCT(LTA!F57:AJ57,LTA!F$101:AJ$101,LTA!F$105:AJ$105)</f>
        <v>111.33</v>
      </c>
      <c r="U57" s="78">
        <f>SUMPRODUCT(LTA!F57:AJ57,LTA!F$102:AJ$102,LTA!F$105:AJ$105)</f>
        <v>570.6099999999999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-175</v>
      </c>
      <c r="AA57" s="117">
        <f>STOA!J57</f>
        <v>97.09</v>
      </c>
      <c r="AB57" s="117">
        <f>-STOA!P57</f>
        <v>0</v>
      </c>
      <c r="AC57">
        <f t="shared" si="0"/>
        <v>16.683612963006137</v>
      </c>
      <c r="AD57">
        <f t="shared" si="1"/>
        <v>1427.1839177770155</v>
      </c>
      <c r="AE57">
        <f>'IDT-1'!F57</f>
        <v>0</v>
      </c>
      <c r="AF57" s="26"/>
      <c r="AG57">
        <f t="shared" si="2"/>
        <v>1427.1839177770155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9.1112903225806452</v>
      </c>
      <c r="F58">
        <f>GT_Spot!T58</f>
        <v>0</v>
      </c>
      <c r="G58">
        <f>PPCL_NG!T58</f>
        <v>11.95</v>
      </c>
      <c r="H58">
        <f>PPCL_Spot!T58</f>
        <v>15.061836809366998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773.1199655083517</v>
      </c>
      <c r="P58" s="77">
        <v>0</v>
      </c>
      <c r="Q58" s="77">
        <v>26.7</v>
      </c>
      <c r="R58" s="80">
        <v>17.7</v>
      </c>
      <c r="S58" s="80">
        <v>0</v>
      </c>
      <c r="T58" s="78">
        <f>SUMPRODUCT(LTA!F58:AJ58,LTA!F$101:AJ$101,LTA!F$105:AJ$105)</f>
        <v>108.77</v>
      </c>
      <c r="U58" s="78">
        <f>SUMPRODUCT(LTA!F58:AJ58,LTA!F$102:AJ$102,LTA!F$105:AJ$105)</f>
        <v>568.08999999999992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-138</v>
      </c>
      <c r="AA58" s="117">
        <f>STOA!J58</f>
        <v>97.09</v>
      </c>
      <c r="AB58" s="117">
        <f>-STOA!P58</f>
        <v>0</v>
      </c>
      <c r="AC58">
        <f t="shared" si="0"/>
        <v>15.988000813297587</v>
      </c>
      <c r="AD58">
        <f t="shared" si="1"/>
        <v>1523.6050918270016</v>
      </c>
      <c r="AE58">
        <f>'IDT-1'!F58</f>
        <v>0</v>
      </c>
      <c r="AF58" s="26"/>
      <c r="AG58">
        <f t="shared" si="2"/>
        <v>1523.6050918270016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9.1112903225806452</v>
      </c>
      <c r="F59">
        <f>GT_Spot!T59</f>
        <v>0</v>
      </c>
      <c r="G59">
        <f>PPCL_NG!T59</f>
        <v>11.95</v>
      </c>
      <c r="H59">
        <f>PPCL_Spot!T59</f>
        <v>15.061836809366998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776.01756454758402</v>
      </c>
      <c r="P59" s="77">
        <v>0</v>
      </c>
      <c r="Q59" s="77">
        <v>26.7</v>
      </c>
      <c r="R59" s="80">
        <v>17.7</v>
      </c>
      <c r="S59" s="80">
        <v>0</v>
      </c>
      <c r="T59" s="78">
        <f>SUMPRODUCT(LTA!F59:AJ59,LTA!F$101:AJ$101,LTA!F$105:AJ$105)</f>
        <v>105.19</v>
      </c>
      <c r="U59" s="78">
        <f>SUMPRODUCT(LTA!F59:AJ59,LTA!F$102:AJ$102,LTA!F$105:AJ$105)</f>
        <v>565.43000000000006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-99</v>
      </c>
      <c r="AA59" s="117">
        <f>STOA!J59</f>
        <v>96.99</v>
      </c>
      <c r="AB59" s="117">
        <f>-STOA!P59</f>
        <v>0</v>
      </c>
      <c r="AC59">
        <f t="shared" si="0"/>
        <v>15.696380711477218</v>
      </c>
      <c r="AD59">
        <f t="shared" si="1"/>
        <v>1569.1043109680545</v>
      </c>
      <c r="AE59">
        <f>'IDT-1'!F59</f>
        <v>0</v>
      </c>
      <c r="AF59" s="26"/>
      <c r="AG59">
        <f t="shared" si="2"/>
        <v>1569.1043109680545</v>
      </c>
      <c r="AI59" s="75">
        <f>PXIL!J59</f>
        <v>0</v>
      </c>
      <c r="AJ59" s="75">
        <f>PXIL!P59</f>
        <v>0</v>
      </c>
      <c r="AK59" s="75">
        <f>RTM_IEX!J59</f>
        <v>9.65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9.1112903225806452</v>
      </c>
      <c r="F60">
        <f>GT_Spot!T60</f>
        <v>0</v>
      </c>
      <c r="G60">
        <f>PPCL_NG!T60</f>
        <v>11.95</v>
      </c>
      <c r="H60">
        <f>PPCL_Spot!T60</f>
        <v>15.061836809366998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790.49455019906884</v>
      </c>
      <c r="P60" s="77">
        <v>0</v>
      </c>
      <c r="Q60" s="77">
        <v>26.7</v>
      </c>
      <c r="R60" s="80">
        <v>17.7</v>
      </c>
      <c r="S60" s="80">
        <v>0</v>
      </c>
      <c r="T60" s="78">
        <f>SUMPRODUCT(LTA!F60:AJ60,LTA!F$101:AJ$101,LTA!F$105:AJ$105)</f>
        <v>102.8</v>
      </c>
      <c r="U60" s="78">
        <f>SUMPRODUCT(LTA!F60:AJ60,LTA!F$102:AJ$102,LTA!F$105:AJ$105)</f>
        <v>560.83000000000004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-68</v>
      </c>
      <c r="AA60" s="117">
        <f>STOA!J60</f>
        <v>96.99</v>
      </c>
      <c r="AB60" s="117">
        <f>-STOA!P60</f>
        <v>0</v>
      </c>
      <c r="AC60">
        <f t="shared" si="0"/>
        <v>15.757249332910041</v>
      </c>
      <c r="AD60">
        <f t="shared" si="1"/>
        <v>1557.8804279981064</v>
      </c>
      <c r="AE60">
        <f>'IDT-1'!F60</f>
        <v>0</v>
      </c>
      <c r="AF60" s="26"/>
      <c r="AG60">
        <f t="shared" si="2"/>
        <v>1557.8804279981064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-40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9.1112903225806452</v>
      </c>
      <c r="F61">
        <f>GT_Spot!T61</f>
        <v>0</v>
      </c>
      <c r="G61">
        <f>PPCL_NG!T61</f>
        <v>11.95</v>
      </c>
      <c r="H61">
        <f>PPCL_Spot!T61</f>
        <v>15.061836809366998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793.42229538403785</v>
      </c>
      <c r="P61" s="77">
        <v>0</v>
      </c>
      <c r="Q61" s="77">
        <v>26.7</v>
      </c>
      <c r="R61" s="80">
        <v>17.7</v>
      </c>
      <c r="S61" s="80">
        <v>0</v>
      </c>
      <c r="T61" s="78">
        <f>SUMPRODUCT(LTA!F61:AJ61,LTA!F$101:AJ$101,LTA!F$105:AJ$105)</f>
        <v>102.2</v>
      </c>
      <c r="U61" s="78">
        <f>SUMPRODUCT(LTA!F61:AJ61,LTA!F$102:AJ$102,LTA!F$105:AJ$105)</f>
        <v>554.91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-36</v>
      </c>
      <c r="AA61" s="117">
        <f>STOA!J61</f>
        <v>96.99</v>
      </c>
      <c r="AB61" s="117">
        <f>-STOA!P61</f>
        <v>0</v>
      </c>
      <c r="AC61">
        <f t="shared" si="0"/>
        <v>15.680940308939705</v>
      </c>
      <c r="AD61">
        <f t="shared" si="1"/>
        <v>1693.9244822070457</v>
      </c>
      <c r="AE61">
        <f>'IDT-1'!F61</f>
        <v>-9.8030000000000008</v>
      </c>
      <c r="AF61" s="26"/>
      <c r="AG61">
        <f t="shared" si="2"/>
        <v>1684.1214822070456</v>
      </c>
      <c r="AI61" s="75">
        <f>PXIL!J61</f>
        <v>0</v>
      </c>
      <c r="AJ61" s="75">
        <f>PXIL!P61</f>
        <v>0</v>
      </c>
      <c r="AK61" s="75">
        <f>RTM_IEX!J61</f>
        <v>67.56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9.1112903225806452</v>
      </c>
      <c r="F62">
        <f>GT_Spot!T62</f>
        <v>0</v>
      </c>
      <c r="G62">
        <f>PPCL_NG!T62</f>
        <v>11.95</v>
      </c>
      <c r="H62">
        <f>PPCL_Spot!T62</f>
        <v>15.061836809366998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849.39736100848984</v>
      </c>
      <c r="P62" s="77">
        <v>0</v>
      </c>
      <c r="Q62" s="77">
        <v>26.7</v>
      </c>
      <c r="R62" s="80">
        <v>17.7</v>
      </c>
      <c r="S62" s="80">
        <v>0</v>
      </c>
      <c r="T62" s="78">
        <f>SUMPRODUCT(LTA!F62:AJ62,LTA!F$101:AJ$101,LTA!F$105:AJ$105)</f>
        <v>101.68</v>
      </c>
      <c r="U62" s="78">
        <f>SUMPRODUCT(LTA!F62:AJ62,LTA!F$102:AJ$102,LTA!F$105:AJ$105)</f>
        <v>548.57000000000005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-25</v>
      </c>
      <c r="AA62" s="117">
        <f>STOA!J62</f>
        <v>96.99</v>
      </c>
      <c r="AB62" s="117">
        <f>-STOA!P62</f>
        <v>0</v>
      </c>
      <c r="AC62">
        <f t="shared" si="0"/>
        <v>16.015493483690733</v>
      </c>
      <c r="AD62">
        <f t="shared" si="1"/>
        <v>1753.7049946567467</v>
      </c>
      <c r="AE62">
        <f>'IDT-1'!F62</f>
        <v>-49</v>
      </c>
      <c r="AF62" s="26"/>
      <c r="AG62">
        <f t="shared" si="2"/>
        <v>1704.7049946567467</v>
      </c>
      <c r="AI62" s="75">
        <f>PXIL!J62</f>
        <v>0</v>
      </c>
      <c r="AJ62" s="75">
        <f>PXIL!P62</f>
        <v>0</v>
      </c>
      <c r="AK62" s="75">
        <f>RTM_IEX!J62</f>
        <v>67.56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9.3769256089532593</v>
      </c>
      <c r="F63">
        <f>GT_Spot!T63</f>
        <v>0</v>
      </c>
      <c r="G63">
        <f>PPCL_NG!T63</f>
        <v>11.95</v>
      </c>
      <c r="H63">
        <f>PPCL_Spot!T63</f>
        <v>15.061836809366998</v>
      </c>
      <c r="I63">
        <f>Bawana_NG!T63</f>
        <v>65.192773452456919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885.36911739704999</v>
      </c>
      <c r="P63" s="77">
        <v>0</v>
      </c>
      <c r="Q63" s="77">
        <v>26.7</v>
      </c>
      <c r="R63" s="80">
        <v>17.7</v>
      </c>
      <c r="S63" s="80">
        <v>0</v>
      </c>
      <c r="T63" s="78">
        <f>SUMPRODUCT(LTA!F63:AJ63,LTA!F$101:AJ$101,LTA!F$105:AJ$105)</f>
        <v>98.210000000000008</v>
      </c>
      <c r="U63" s="78">
        <f>SUMPRODUCT(LTA!F63:AJ63,LTA!F$102:AJ$102,LTA!F$105:AJ$105)</f>
        <v>541.1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-246.88</v>
      </c>
      <c r="AA63" s="117">
        <f>STOA!J63</f>
        <v>97.09</v>
      </c>
      <c r="AB63" s="117">
        <f>-STOA!P63</f>
        <v>0</v>
      </c>
      <c r="AC63">
        <f t="shared" si="0"/>
        <v>20.041141871436462</v>
      </c>
      <c r="AD63">
        <f t="shared" si="1"/>
        <v>1761.4095113963908</v>
      </c>
      <c r="AE63">
        <f>'IDT-1'!F63</f>
        <v>-64</v>
      </c>
      <c r="AF63" s="26"/>
      <c r="AG63">
        <f t="shared" si="2"/>
        <v>1697.4095113963908</v>
      </c>
      <c r="AI63" s="75">
        <f>PXIL!J63</f>
        <v>0</v>
      </c>
      <c r="AJ63" s="75">
        <f>PXIL!P63</f>
        <v>0</v>
      </c>
      <c r="AK63" s="75">
        <f>RTM_IEX!J63</f>
        <v>260.58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13.203816793893129</v>
      </c>
      <c r="F64">
        <f>GT_Spot!T64</f>
        <v>0</v>
      </c>
      <c r="G64">
        <f>PPCL_NG!T64</f>
        <v>11.95</v>
      </c>
      <c r="H64">
        <f>PPCL_Spot!T64</f>
        <v>17.160000000000004</v>
      </c>
      <c r="I64">
        <f>Bawana_NG!T64</f>
        <v>65.192773452456919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815.89357636826469</v>
      </c>
      <c r="P64" s="77">
        <v>0</v>
      </c>
      <c r="Q64" s="77">
        <v>26.7</v>
      </c>
      <c r="R64" s="80">
        <v>17.7</v>
      </c>
      <c r="S64" s="80">
        <v>0</v>
      </c>
      <c r="T64" s="78">
        <f>SUMPRODUCT(LTA!F64:AJ64,LTA!F$101:AJ$101,LTA!F$105:AJ$105)</f>
        <v>94.9</v>
      </c>
      <c r="U64" s="78">
        <f>SUMPRODUCT(LTA!F64:AJ64,LTA!F$102:AJ$102,LTA!F$105:AJ$105)</f>
        <v>533.40000000000009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-44.9</v>
      </c>
      <c r="AA64" s="117">
        <f>STOA!J64</f>
        <v>97.09</v>
      </c>
      <c r="AB64" s="117">
        <f>-STOA!P64</f>
        <v>0</v>
      </c>
      <c r="AC64">
        <f t="shared" si="0"/>
        <v>16.742517391955182</v>
      </c>
      <c r="AD64">
        <f t="shared" si="1"/>
        <v>1795.6176492226593</v>
      </c>
      <c r="AE64">
        <f>'IDT-1'!F64</f>
        <v>-90</v>
      </c>
      <c r="AF64" s="26"/>
      <c r="AG64">
        <f t="shared" si="2"/>
        <v>1705.6176492226593</v>
      </c>
      <c r="AI64" s="75">
        <f>PXIL!J64</f>
        <v>0</v>
      </c>
      <c r="AJ64" s="75">
        <f>PXIL!P64</f>
        <v>0</v>
      </c>
      <c r="AK64" s="75">
        <f>RTM_IEX!J64</f>
        <v>164.07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13.203816793893129</v>
      </c>
      <c r="F65">
        <f>GT_Spot!T65</f>
        <v>0</v>
      </c>
      <c r="G65">
        <f>PPCL_NG!T65</f>
        <v>11.95</v>
      </c>
      <c r="H65">
        <f>PPCL_Spot!T65</f>
        <v>17.160000000000004</v>
      </c>
      <c r="I65">
        <f>Bawana_NG!T65</f>
        <v>65.192773452456919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886.9857892908351</v>
      </c>
      <c r="P65" s="77">
        <v>0</v>
      </c>
      <c r="Q65" s="77">
        <v>26.7</v>
      </c>
      <c r="R65" s="80">
        <v>17.7</v>
      </c>
      <c r="S65" s="80">
        <v>0</v>
      </c>
      <c r="T65" s="78">
        <f>SUMPRODUCT(LTA!F65:AJ65,LTA!F$101:AJ$101,LTA!F$105:AJ$105)</f>
        <v>88.37</v>
      </c>
      <c r="U65" s="78">
        <f>SUMPRODUCT(LTA!F65:AJ65,LTA!F$102:AJ$102,LTA!F$105:AJ$105)</f>
        <v>525.78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-81.69</v>
      </c>
      <c r="AA65" s="117">
        <f>STOA!J65</f>
        <v>97.09</v>
      </c>
      <c r="AB65" s="117">
        <f>-STOA!P65</f>
        <v>0</v>
      </c>
      <c r="AC65">
        <f t="shared" si="0"/>
        <v>17.272971177215364</v>
      </c>
      <c r="AD65">
        <f t="shared" si="1"/>
        <v>1781.4594083599695</v>
      </c>
      <c r="AE65">
        <f>'IDT-1'!F65</f>
        <v>-136</v>
      </c>
      <c r="AF65" s="26"/>
      <c r="AG65">
        <f t="shared" si="2"/>
        <v>1645.4594083599695</v>
      </c>
      <c r="AI65" s="75">
        <f>PXIL!J65</f>
        <v>0</v>
      </c>
      <c r="AJ65" s="75">
        <f>PXIL!P65</f>
        <v>0</v>
      </c>
      <c r="AK65" s="75">
        <f>RTM_IEX!J65</f>
        <v>130.29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13.203816793893129</v>
      </c>
      <c r="F66">
        <f>GT_Spot!T66</f>
        <v>0</v>
      </c>
      <c r="G66">
        <f>PPCL_NG!T66</f>
        <v>11.95</v>
      </c>
      <c r="H66">
        <f>PPCL_Spot!T66</f>
        <v>17.160000000000004</v>
      </c>
      <c r="I66">
        <f>Bawana_NG!T66</f>
        <v>65.192773452456919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911.59157171340655</v>
      </c>
      <c r="P66" s="77">
        <v>0</v>
      </c>
      <c r="Q66" s="77">
        <v>26.7</v>
      </c>
      <c r="R66" s="80">
        <v>17.7</v>
      </c>
      <c r="S66" s="80">
        <v>0</v>
      </c>
      <c r="T66" s="78">
        <f>SUMPRODUCT(LTA!F66:AJ66,LTA!F$101:AJ$101,LTA!F$105:AJ$105)</f>
        <v>80.8</v>
      </c>
      <c r="U66" s="78">
        <f>SUMPRODUCT(LTA!F66:AJ66,LTA!F$102:AJ$102,LTA!F$105:AJ$105)</f>
        <v>517.90000000000009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-147</v>
      </c>
      <c r="AA66" s="117">
        <f>STOA!J66</f>
        <v>97.09</v>
      </c>
      <c r="AB66" s="117">
        <f>-STOA!P66</f>
        <v>0</v>
      </c>
      <c r="AC66">
        <f t="shared" si="0"/>
        <v>18.910084571008568</v>
      </c>
      <c r="AD66">
        <f t="shared" si="1"/>
        <v>1834.6580773887479</v>
      </c>
      <c r="AE66">
        <f>'IDT-1'!F66</f>
        <v>-134</v>
      </c>
      <c r="AF66" s="26"/>
      <c r="AG66">
        <f t="shared" si="2"/>
        <v>1700.6580773887479</v>
      </c>
      <c r="AI66" s="75">
        <f>PXIL!J66</f>
        <v>0</v>
      </c>
      <c r="AJ66" s="75">
        <f>PXIL!P66</f>
        <v>0</v>
      </c>
      <c r="AK66" s="75">
        <f>RTM_IEX!J66</f>
        <v>241.28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13.203816793893129</v>
      </c>
      <c r="F67">
        <f>GT_Spot!T67</f>
        <v>0</v>
      </c>
      <c r="G67">
        <f>PPCL_NG!T67</f>
        <v>11.95</v>
      </c>
      <c r="H67">
        <f>PPCL_Spot!T67</f>
        <v>17.160000000000004</v>
      </c>
      <c r="I67">
        <f>Bawana_NG!T67</f>
        <v>65.192773452456919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908.96859942644926</v>
      </c>
      <c r="P67" s="77">
        <v>0</v>
      </c>
      <c r="Q67" s="77">
        <v>26.7</v>
      </c>
      <c r="R67" s="80">
        <v>17.7</v>
      </c>
      <c r="S67" s="80">
        <v>0</v>
      </c>
      <c r="T67" s="78">
        <f>SUMPRODUCT(LTA!F67:AJ67,LTA!F$101:AJ$101,LTA!F$105:AJ$105)</f>
        <v>73.13</v>
      </c>
      <c r="U67" s="78">
        <f>SUMPRODUCT(LTA!F67:AJ67,LTA!F$102:AJ$102,LTA!F$105:AJ$105)</f>
        <v>510.30000000000007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-124</v>
      </c>
      <c r="AA67" s="117">
        <f>STOA!J67</f>
        <v>97.17</v>
      </c>
      <c r="AB67" s="117">
        <f>-STOA!P67</f>
        <v>0</v>
      </c>
      <c r="AC67">
        <f t="shared" si="0"/>
        <v>18.379205481872855</v>
      </c>
      <c r="AD67">
        <f t="shared" si="1"/>
        <v>1821.0659841909267</v>
      </c>
      <c r="AE67">
        <f>'IDT-1'!F67</f>
        <v>-146</v>
      </c>
      <c r="AF67" s="26"/>
      <c r="AG67">
        <f t="shared" si="2"/>
        <v>1675.0659841909267</v>
      </c>
      <c r="AI67" s="75">
        <f>PXIL!J67</f>
        <v>0</v>
      </c>
      <c r="AJ67" s="75">
        <f>PXIL!P67</f>
        <v>0</v>
      </c>
      <c r="AK67" s="75">
        <f>RTM_IEX!J67</f>
        <v>221.97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13.203816793893129</v>
      </c>
      <c r="F68">
        <f>GT_Spot!T68</f>
        <v>0</v>
      </c>
      <c r="G68">
        <f>PPCL_NG!T68</f>
        <v>11.95</v>
      </c>
      <c r="H68">
        <f>PPCL_Spot!T68</f>
        <v>17.160000000000004</v>
      </c>
      <c r="I68">
        <f>Bawana_NG!T68</f>
        <v>65.192773452456919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907.81892379242299</v>
      </c>
      <c r="P68" s="77">
        <v>0</v>
      </c>
      <c r="Q68" s="77">
        <v>26.7</v>
      </c>
      <c r="R68" s="80">
        <v>17.7</v>
      </c>
      <c r="S68" s="80">
        <v>0</v>
      </c>
      <c r="T68" s="78">
        <f>SUMPRODUCT(LTA!F68:AJ68,LTA!F$101:AJ$101,LTA!F$105:AJ$105)</f>
        <v>65.490000000000009</v>
      </c>
      <c r="U68" s="78">
        <f>SUMPRODUCT(LTA!F68:AJ68,LTA!F$102:AJ$102,LTA!F$105:AJ$105)</f>
        <v>502.07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-111</v>
      </c>
      <c r="AA68" s="117">
        <f>STOA!J68</f>
        <v>97.17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17.986680678504886</v>
      </c>
      <c r="AD68">
        <f t="shared" ref="AD68:AD98" si="4">SUM(B68:AB68,AI68:AR68)-AC68</f>
        <v>1802.9688333602683</v>
      </c>
      <c r="AE68">
        <f>'IDT-1'!F68</f>
        <v>-149</v>
      </c>
      <c r="AF68" s="26"/>
      <c r="AG68">
        <f t="shared" ref="AG68:AG98" si="5">SUM(AD68:AF68)</f>
        <v>1653.9688333602683</v>
      </c>
      <c r="AI68" s="75">
        <f>PXIL!J68</f>
        <v>0</v>
      </c>
      <c r="AJ68" s="75">
        <f>PXIL!P68</f>
        <v>0</v>
      </c>
      <c r="AK68" s="75">
        <f>RTM_IEX!J68</f>
        <v>207.5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13.353271338425772</v>
      </c>
      <c r="F69">
        <f>GT_Spot!T69</f>
        <v>0</v>
      </c>
      <c r="G69">
        <f>PPCL_NG!T69</f>
        <v>11.95</v>
      </c>
      <c r="H69">
        <f>PPCL_Spot!T69</f>
        <v>17.160000000000004</v>
      </c>
      <c r="I69">
        <f>Bawana_NG!T69</f>
        <v>65.192773452456919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909.90504475402292</v>
      </c>
      <c r="P69" s="77">
        <v>0</v>
      </c>
      <c r="Q69" s="77">
        <v>26.7</v>
      </c>
      <c r="R69" s="80">
        <v>14.67</v>
      </c>
      <c r="S69" s="80">
        <v>0</v>
      </c>
      <c r="T69" s="78">
        <f>SUMPRODUCT(LTA!F69:AJ69,LTA!F$101:AJ$101,LTA!F$105:AJ$105)</f>
        <v>57.85</v>
      </c>
      <c r="U69" s="78">
        <f>SUMPRODUCT(LTA!F69:AJ69,LTA!F$102:AJ$102,LTA!F$105:AJ$105)</f>
        <v>493.33000000000004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-125</v>
      </c>
      <c r="AA69" s="117">
        <f>STOA!J69</f>
        <v>97.17</v>
      </c>
      <c r="AB69" s="117">
        <f>-STOA!P69</f>
        <v>0</v>
      </c>
      <c r="AC69">
        <f t="shared" si="3"/>
        <v>17.407815528269587</v>
      </c>
      <c r="AD69">
        <f t="shared" si="4"/>
        <v>1709.643274016636</v>
      </c>
      <c r="AE69">
        <f>'IDT-1'!F69</f>
        <v>-138</v>
      </c>
      <c r="AF69" s="26"/>
      <c r="AG69">
        <f t="shared" si="5"/>
        <v>1571.643274016636</v>
      </c>
      <c r="AI69" s="75">
        <f>PXIL!J69</f>
        <v>0</v>
      </c>
      <c r="AJ69" s="75">
        <f>PXIL!P69</f>
        <v>0</v>
      </c>
      <c r="AK69" s="75">
        <f>RTM_IEX!J69</f>
        <v>144.77000000000001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13.353271338425772</v>
      </c>
      <c r="F70">
        <f>GT_Spot!T70</f>
        <v>0</v>
      </c>
      <c r="G70">
        <f>PPCL_NG!T70</f>
        <v>11.95</v>
      </c>
      <c r="H70">
        <f>PPCL_Spot!T70</f>
        <v>17.160000000000004</v>
      </c>
      <c r="I70">
        <f>Bawana_NG!T70</f>
        <v>65.192773452456919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913.8134681300229</v>
      </c>
      <c r="P70" s="77">
        <v>0</v>
      </c>
      <c r="Q70" s="77">
        <v>26.7</v>
      </c>
      <c r="R70" s="80">
        <v>12.370000000000001</v>
      </c>
      <c r="S70" s="80">
        <v>0</v>
      </c>
      <c r="T70" s="78">
        <f>SUMPRODUCT(LTA!F70:AJ70,LTA!F$101:AJ$101,LTA!F$105:AJ$105)</f>
        <v>50.220000000000006</v>
      </c>
      <c r="U70" s="78">
        <f>SUMPRODUCT(LTA!F70:AJ70,LTA!F$102:AJ$102,LTA!F$105:AJ$105)</f>
        <v>484.82000000000005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-11.78</v>
      </c>
      <c r="AA70" s="117">
        <f>STOA!J70</f>
        <v>97.17</v>
      </c>
      <c r="AB70" s="117">
        <f>-STOA!P70</f>
        <v>0</v>
      </c>
      <c r="AC70">
        <f t="shared" si="3"/>
        <v>15.765148055915429</v>
      </c>
      <c r="AD70">
        <f t="shared" si="4"/>
        <v>1752.06436486499</v>
      </c>
      <c r="AE70">
        <f>'IDT-1'!F70</f>
        <v>-155</v>
      </c>
      <c r="AF70" s="26"/>
      <c r="AG70">
        <f t="shared" si="5"/>
        <v>1597.06436486499</v>
      </c>
      <c r="AI70" s="75">
        <f>PXIL!J70</f>
        <v>0</v>
      </c>
      <c r="AJ70" s="75">
        <f>PXIL!P70</f>
        <v>0</v>
      </c>
      <c r="AK70" s="75">
        <f>RTM_IEX!J70</f>
        <v>86.86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13.353271338425772</v>
      </c>
      <c r="F71">
        <f>GT_Spot!T71</f>
        <v>0</v>
      </c>
      <c r="G71">
        <f>PPCL_NG!T71</f>
        <v>11.95</v>
      </c>
      <c r="H71">
        <f>PPCL_Spot!T71</f>
        <v>17.160000000000004</v>
      </c>
      <c r="I71">
        <f>Bawana_NG!T71</f>
        <v>65.192773452456919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917.33534252762297</v>
      </c>
      <c r="P71" s="77">
        <v>0</v>
      </c>
      <c r="Q71" s="77">
        <v>26.7</v>
      </c>
      <c r="R71" s="80">
        <v>10.541814425890859</v>
      </c>
      <c r="S71" s="80">
        <v>0</v>
      </c>
      <c r="T71" s="78">
        <f>SUMPRODUCT(LTA!F71:AJ71,LTA!F$101:AJ$101,LTA!F$105:AJ$105)</f>
        <v>42.53</v>
      </c>
      <c r="U71" s="78">
        <f>SUMPRODUCT(LTA!F71:AJ71,LTA!F$102:AJ$102,LTA!F$105:AJ$105)</f>
        <v>478.11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97.27</v>
      </c>
      <c r="AB71" s="117">
        <f>-STOA!P71</f>
        <v>0</v>
      </c>
      <c r="AC71">
        <f t="shared" si="3"/>
        <v>14.827764175350691</v>
      </c>
      <c r="AD71">
        <f t="shared" si="4"/>
        <v>1670.145437569046</v>
      </c>
      <c r="AE71">
        <f>'IDT-1'!F71</f>
        <v>-155</v>
      </c>
      <c r="AF71" s="26"/>
      <c r="AG71">
        <f t="shared" si="5"/>
        <v>1515.145437569046</v>
      </c>
      <c r="AI71" s="75">
        <f>PXIL!J71</f>
        <v>0</v>
      </c>
      <c r="AJ71" s="75">
        <f>PXIL!P71</f>
        <v>0</v>
      </c>
      <c r="AK71" s="75">
        <f>RTM_IEX!J71</f>
        <v>4.83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12.974991697110594</v>
      </c>
      <c r="F72">
        <f>GT_Spot!T72</f>
        <v>0</v>
      </c>
      <c r="G72">
        <f>PPCL_NG!T72</f>
        <v>11.95</v>
      </c>
      <c r="H72">
        <f>PPCL_Spot!T72</f>
        <v>17.160000000000004</v>
      </c>
      <c r="I72">
        <f>Bawana_NG!T72</f>
        <v>65.192773452456919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922.94333788682297</v>
      </c>
      <c r="P72" s="77">
        <v>0</v>
      </c>
      <c r="Q72" s="77">
        <v>26.7</v>
      </c>
      <c r="R72" s="80">
        <v>9.5399999999999974</v>
      </c>
      <c r="S72" s="80">
        <v>0</v>
      </c>
      <c r="T72" s="78">
        <f>SUMPRODUCT(LTA!F72:AJ72,LTA!F$101:AJ$101,LTA!F$105:AJ$105)</f>
        <v>34.86</v>
      </c>
      <c r="U72" s="78">
        <f>SUMPRODUCT(LTA!F72:AJ72,LTA!F$102:AJ$102,LTA!F$105:AJ$105)</f>
        <v>470.68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97.27</v>
      </c>
      <c r="AB72" s="117">
        <f>-STOA!P72</f>
        <v>0</v>
      </c>
      <c r="AC72">
        <f t="shared" si="3"/>
        <v>14.944345706720236</v>
      </c>
      <c r="AD72">
        <f t="shared" si="4"/>
        <v>1683.2767573296703</v>
      </c>
      <c r="AE72">
        <f>'IDT-1'!F72</f>
        <v>-145</v>
      </c>
      <c r="AF72" s="26"/>
      <c r="AG72">
        <f t="shared" si="5"/>
        <v>1538.2767573296703</v>
      </c>
      <c r="AI72" s="75">
        <f>PXIL!J72</f>
        <v>0</v>
      </c>
      <c r="AJ72" s="75">
        <f>PXIL!P72</f>
        <v>0</v>
      </c>
      <c r="AK72" s="75">
        <f>RTM_IEX!J72</f>
        <v>28.95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9.1109374999999986</v>
      </c>
      <c r="F73">
        <f>GT_Spot!T73</f>
        <v>0</v>
      </c>
      <c r="G73">
        <f>PPCL_NG!T73</f>
        <v>18.316143969690597</v>
      </c>
      <c r="H73">
        <f>PPCL_Spot!T73</f>
        <v>0</v>
      </c>
      <c r="I73">
        <f>Bawana_NG!T73</f>
        <v>65.192773452456919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929.75868052482292</v>
      </c>
      <c r="P73" s="77">
        <v>0</v>
      </c>
      <c r="Q73" s="77">
        <v>26.7</v>
      </c>
      <c r="R73" s="80">
        <v>8.08</v>
      </c>
      <c r="S73" s="80">
        <v>0</v>
      </c>
      <c r="T73" s="78">
        <f>SUMPRODUCT(LTA!F73:AJ73,LTA!F$101:AJ$101,LTA!F$105:AJ$105)</f>
        <v>27.15</v>
      </c>
      <c r="U73" s="78">
        <f>SUMPRODUCT(LTA!F73:AJ73,LTA!F$102:AJ$102,LTA!F$105:AJ$105)</f>
        <v>464.24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97.27</v>
      </c>
      <c r="AB73" s="117">
        <f>-STOA!P73</f>
        <v>0</v>
      </c>
      <c r="AC73">
        <f t="shared" si="3"/>
        <v>14.48320311193334</v>
      </c>
      <c r="AD73">
        <f t="shared" si="4"/>
        <v>1631.335332335037</v>
      </c>
      <c r="AE73">
        <f>'IDT-1'!F73</f>
        <v>-134</v>
      </c>
      <c r="AF73" s="26"/>
      <c r="AG73">
        <f t="shared" si="5"/>
        <v>1497.335332335037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9.1109374999999986</v>
      </c>
      <c r="F74">
        <f>GT_Spot!T74</f>
        <v>0</v>
      </c>
      <c r="G74">
        <f>PPCL_NG!T74</f>
        <v>18.316143969690597</v>
      </c>
      <c r="H74">
        <f>PPCL_Spot!T74</f>
        <v>0</v>
      </c>
      <c r="I74">
        <f>Bawana_NG!T74</f>
        <v>65.192773452456919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931.4101787888228</v>
      </c>
      <c r="P74" s="77">
        <v>0</v>
      </c>
      <c r="Q74" s="77">
        <v>26.7</v>
      </c>
      <c r="R74" s="80">
        <v>5.1620077821011678</v>
      </c>
      <c r="S74" s="80">
        <v>0</v>
      </c>
      <c r="T74" s="78">
        <f>SUMPRODUCT(LTA!F74:AJ74,LTA!F$101:AJ$101,LTA!F$105:AJ$105)</f>
        <v>22.150000000000002</v>
      </c>
      <c r="U74" s="78">
        <f>SUMPRODUCT(LTA!F74:AJ74,LTA!F$102:AJ$102,LTA!F$105:AJ$105)</f>
        <v>458.46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97.27</v>
      </c>
      <c r="AB74" s="117">
        <f>-STOA!P74</f>
        <v>0</v>
      </c>
      <c r="AC74">
        <f t="shared" si="3"/>
        <v>14.732319066026843</v>
      </c>
      <c r="AD74">
        <f t="shared" si="4"/>
        <v>1579.0397224270448</v>
      </c>
      <c r="AE74">
        <f>'IDT-1'!F74</f>
        <v>-131</v>
      </c>
      <c r="AF74" s="26"/>
      <c r="AG74">
        <f t="shared" si="5"/>
        <v>1448.0397224270448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-40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13.207467009977471</v>
      </c>
      <c r="F75">
        <f>GT_Spot!T75</f>
        <v>0</v>
      </c>
      <c r="G75">
        <f>PPCL_NG!T75</f>
        <v>18.316143969690597</v>
      </c>
      <c r="H75">
        <f>PPCL_Spot!T75</f>
        <v>0</v>
      </c>
      <c r="I75">
        <f>Bawana_NG!T75</f>
        <v>66.082762195376844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929.30026917574344</v>
      </c>
      <c r="P75" s="77">
        <v>0</v>
      </c>
      <c r="Q75" s="77">
        <v>26.7</v>
      </c>
      <c r="R75" s="80">
        <v>0</v>
      </c>
      <c r="S75" s="80">
        <v>0</v>
      </c>
      <c r="T75" s="78">
        <f>SUMPRODUCT(LTA!F75:AJ75,LTA!F$101:AJ$101,LTA!F$105:AJ$105)</f>
        <v>16.77</v>
      </c>
      <c r="U75" s="78">
        <f>SUMPRODUCT(LTA!F75:AJ75,LTA!F$102:AJ$102,LTA!F$105:AJ$105)</f>
        <v>454.03000000000003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97.36</v>
      </c>
      <c r="AB75" s="117">
        <f>-STOA!P75</f>
        <v>0</v>
      </c>
      <c r="AC75">
        <f t="shared" si="3"/>
        <v>15.603265581016235</v>
      </c>
      <c r="AD75">
        <f t="shared" si="4"/>
        <v>1456.163376769772</v>
      </c>
      <c r="AE75">
        <f>'IDT-1'!F75</f>
        <v>-58</v>
      </c>
      <c r="AF75" s="26"/>
      <c r="AG75">
        <f t="shared" si="5"/>
        <v>1398.163376769772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-150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8.9250000000000007</v>
      </c>
      <c r="F76">
        <f>GT_Spot!T76</f>
        <v>0</v>
      </c>
      <c r="G76">
        <f>PPCL_NG!T76</f>
        <v>18.316143969690597</v>
      </c>
      <c r="H76">
        <f>PPCL_Spot!T76</f>
        <v>0</v>
      </c>
      <c r="I76">
        <f>Bawana_NG!T76</f>
        <v>66.082762195376844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927.76084485114029</v>
      </c>
      <c r="P76" s="77">
        <v>0</v>
      </c>
      <c r="Q76" s="77">
        <v>26.7</v>
      </c>
      <c r="R76" s="80">
        <v>0</v>
      </c>
      <c r="S76" s="80">
        <v>0</v>
      </c>
      <c r="T76" s="78">
        <f>SUMPRODUCT(LTA!F76:AJ76,LTA!F$101:AJ$101,LTA!F$105:AJ$105)</f>
        <v>12.1</v>
      </c>
      <c r="U76" s="78">
        <f>SUMPRODUCT(LTA!F76:AJ76,LTA!F$102:AJ$102,LTA!F$105:AJ$105)</f>
        <v>450.22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-136.22</v>
      </c>
      <c r="AA76" s="117">
        <f>STOA!J76</f>
        <v>97.36</v>
      </c>
      <c r="AB76" s="117">
        <f>-STOA!P76</f>
        <v>0</v>
      </c>
      <c r="AC76">
        <f t="shared" si="3"/>
        <v>15.355068340016073</v>
      </c>
      <c r="AD76">
        <f t="shared" si="4"/>
        <v>1455.8896826761916</v>
      </c>
      <c r="AE76">
        <f>'IDT-1'!F76</f>
        <v>-32</v>
      </c>
      <c r="AF76" s="26"/>
      <c r="AG76">
        <f t="shared" si="5"/>
        <v>1423.8896826761916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8.9250000000000007</v>
      </c>
      <c r="F77">
        <f>GT_Spot!T77</f>
        <v>0</v>
      </c>
      <c r="G77">
        <f>PPCL_NG!T77</f>
        <v>11.953693959166493</v>
      </c>
      <c r="H77">
        <f>PPCL_Spot!T77</f>
        <v>16.837946591879039</v>
      </c>
      <c r="I77">
        <f>Bawana_NG!T77</f>
        <v>66.082762195376844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941.1847711643403</v>
      </c>
      <c r="P77" s="77">
        <v>0</v>
      </c>
      <c r="Q77" s="77">
        <v>26.7</v>
      </c>
      <c r="R77" s="80">
        <v>0</v>
      </c>
      <c r="S77" s="80">
        <v>0</v>
      </c>
      <c r="T77" s="78">
        <f>SUMPRODUCT(LTA!F77:AJ77,LTA!F$101:AJ$101,LTA!F$105:AJ$105)</f>
        <v>7.58</v>
      </c>
      <c r="U77" s="78">
        <f>SUMPRODUCT(LTA!F77:AJ77,LTA!F$102:AJ$102,LTA!F$105:AJ$105)</f>
        <v>447.68999999999994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-316</v>
      </c>
      <c r="AA77" s="117">
        <f>STOA!J77</f>
        <v>97.36</v>
      </c>
      <c r="AB77" s="117">
        <f>-STOA!P77</f>
        <v>0</v>
      </c>
      <c r="AC77">
        <f t="shared" si="3"/>
        <v>18.373429027428433</v>
      </c>
      <c r="AD77">
        <f t="shared" si="4"/>
        <v>1434.710744883334</v>
      </c>
      <c r="AE77">
        <f>'IDT-1'!F77</f>
        <v>-15</v>
      </c>
      <c r="AF77" s="26"/>
      <c r="AG77">
        <f t="shared" si="5"/>
        <v>1419.710744883334</v>
      </c>
      <c r="AI77" s="75">
        <f>PXIL!J77</f>
        <v>0</v>
      </c>
      <c r="AJ77" s="75">
        <f>PXIL!P77</f>
        <v>0</v>
      </c>
      <c r="AK77" s="75">
        <f>RTM_IEX!J77</f>
        <v>144.77000000000001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8.9250000000000007</v>
      </c>
      <c r="F78">
        <f>GT_Spot!T78</f>
        <v>0</v>
      </c>
      <c r="G78">
        <f>PPCL_NG!T78</f>
        <v>11.95223538402751</v>
      </c>
      <c r="H78">
        <f>PPCL_Spot!T78</f>
        <v>16.837946591879039</v>
      </c>
      <c r="I78">
        <f>Bawana_NG!T78</f>
        <v>66.082762195376844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947.80996345754045</v>
      </c>
      <c r="P78" s="77">
        <v>0</v>
      </c>
      <c r="Q78" s="77">
        <v>26.7</v>
      </c>
      <c r="R78" s="80">
        <v>0</v>
      </c>
      <c r="S78" s="80">
        <v>0</v>
      </c>
      <c r="T78" s="78">
        <f>SUMPRODUCT(LTA!F78:AJ78,LTA!F$101:AJ$101,LTA!F$105:AJ$105)</f>
        <v>3.91</v>
      </c>
      <c r="U78" s="78">
        <f>SUMPRODUCT(LTA!F78:AJ78,LTA!F$102:AJ$102,LTA!F$105:AJ$105)</f>
        <v>446.18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-341</v>
      </c>
      <c r="AA78" s="117">
        <f>STOA!J78</f>
        <v>97.36</v>
      </c>
      <c r="AB78" s="117">
        <f>-STOA!P78</f>
        <v>0</v>
      </c>
      <c r="AC78">
        <f t="shared" si="3"/>
        <v>18.608087072202256</v>
      </c>
      <c r="AD78">
        <f t="shared" si="4"/>
        <v>1410.9198205566215</v>
      </c>
      <c r="AE78">
        <f>'IDT-1'!F78</f>
        <v>0</v>
      </c>
      <c r="AF78" s="26"/>
      <c r="AG78">
        <f t="shared" si="5"/>
        <v>1410.9198205566215</v>
      </c>
      <c r="AI78" s="75">
        <f>PXIL!J78</f>
        <v>0</v>
      </c>
      <c r="AJ78" s="75">
        <f>PXIL!P78</f>
        <v>0</v>
      </c>
      <c r="AK78" s="75">
        <f>RTM_IEX!J78</f>
        <v>144.77000000000001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12.572497661365762</v>
      </c>
      <c r="F79">
        <f>GT_Spot!T79</f>
        <v>0</v>
      </c>
      <c r="G79">
        <f>PPCL_NG!T79</f>
        <v>11.95</v>
      </c>
      <c r="H79">
        <f>PPCL_Spot!T79</f>
        <v>16.837946591879039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966.8404477454585</v>
      </c>
      <c r="P79" s="77">
        <v>0</v>
      </c>
      <c r="Q79" s="77">
        <v>26.7</v>
      </c>
      <c r="R79" s="80">
        <v>0</v>
      </c>
      <c r="S79" s="80">
        <v>0</v>
      </c>
      <c r="T79" s="78">
        <f>SUMPRODUCT(LTA!F79:AJ79,LTA!F$101:AJ$101,LTA!F$105:AJ$105)</f>
        <v>1.95</v>
      </c>
      <c r="U79" s="78">
        <f>SUMPRODUCT(LTA!F79:AJ79,LTA!F$102:AJ$102,LTA!F$105:AJ$105)</f>
        <v>446.36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-358</v>
      </c>
      <c r="AA79" s="117">
        <f>STOA!J79</f>
        <v>97.45</v>
      </c>
      <c r="AB79" s="117">
        <f>-STOA!P79</f>
        <v>0</v>
      </c>
      <c r="AC79">
        <f t="shared" si="3"/>
        <v>18.380113502534517</v>
      </c>
      <c r="AD79">
        <f t="shared" si="4"/>
        <v>1351.0907784961692</v>
      </c>
      <c r="AE79">
        <f>'IDT-1'!F79</f>
        <v>0</v>
      </c>
      <c r="AF79" s="26"/>
      <c r="AG79">
        <f t="shared" si="5"/>
        <v>1351.0907784961692</v>
      </c>
      <c r="AI79" s="75">
        <f>PXIL!J79</f>
        <v>0</v>
      </c>
      <c r="AJ79" s="75">
        <f>PXIL!P79</f>
        <v>0</v>
      </c>
      <c r="AK79" s="75">
        <f>RTM_IEX!J79</f>
        <v>77.209999999999994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12.572497661365762</v>
      </c>
      <c r="F80">
        <f>GT_Spot!T80</f>
        <v>0</v>
      </c>
      <c r="G80">
        <f>PPCL_NG!T80</f>
        <v>11.95</v>
      </c>
      <c r="H80">
        <f>PPCL_Spot!T80</f>
        <v>16.837946591879039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971.74048553745854</v>
      </c>
      <c r="P80" s="77">
        <v>0</v>
      </c>
      <c r="Q80" s="77">
        <v>26.7</v>
      </c>
      <c r="R80" s="80">
        <v>0</v>
      </c>
      <c r="S80" s="80">
        <v>0</v>
      </c>
      <c r="T80" s="78">
        <f>SUMPRODUCT(LTA!F80:AJ80,LTA!F$101:AJ$101,LTA!F$105:AJ$105)</f>
        <v>0.51</v>
      </c>
      <c r="U80" s="78">
        <f>SUMPRODUCT(LTA!F80:AJ80,LTA!F$102:AJ$102,LTA!F$105:AJ$105)</f>
        <v>446.41999999999996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-369</v>
      </c>
      <c r="AA80" s="117">
        <f>STOA!J80</f>
        <v>97.45</v>
      </c>
      <c r="AB80" s="117">
        <f>-STOA!P80</f>
        <v>0</v>
      </c>
      <c r="AC80">
        <f t="shared" si="3"/>
        <v>19.103277237848268</v>
      </c>
      <c r="AD80">
        <f t="shared" si="4"/>
        <v>1410.4476525528553</v>
      </c>
      <c r="AE80">
        <f>'IDT-1'!F80</f>
        <v>0</v>
      </c>
      <c r="AF80" s="26"/>
      <c r="AG80">
        <f t="shared" si="5"/>
        <v>1410.4476525528553</v>
      </c>
      <c r="AI80" s="75">
        <f>PXIL!J80</f>
        <v>0</v>
      </c>
      <c r="AJ80" s="75">
        <f>PXIL!P80</f>
        <v>0</v>
      </c>
      <c r="AK80" s="75">
        <f>RTM_IEX!J80</f>
        <v>144.77000000000001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12.198316183348926</v>
      </c>
      <c r="F81">
        <f>GT_Spot!T81</f>
        <v>0</v>
      </c>
      <c r="G81">
        <f>PPCL_NG!T81</f>
        <v>11.95</v>
      </c>
      <c r="H81">
        <f>PPCL_Spot!T81</f>
        <v>16.837946591879039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971.59249840985854</v>
      </c>
      <c r="P81" s="77">
        <v>0</v>
      </c>
      <c r="Q81" s="77">
        <v>26.7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446.32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-372</v>
      </c>
      <c r="AA81" s="117">
        <f>STOA!J81</f>
        <v>97.45</v>
      </c>
      <c r="AB81" s="117">
        <f>-STOA!P81</f>
        <v>0</v>
      </c>
      <c r="AC81">
        <f t="shared" si="3"/>
        <v>18.695260536685421</v>
      </c>
      <c r="AD81">
        <f t="shared" si="4"/>
        <v>1358.4635006484009</v>
      </c>
      <c r="AE81">
        <f>'IDT-1'!F81</f>
        <v>0</v>
      </c>
      <c r="AF81" s="26"/>
      <c r="AG81">
        <f t="shared" si="5"/>
        <v>1358.4635006484009</v>
      </c>
      <c r="AI81" s="75">
        <f>PXIL!J81</f>
        <v>0</v>
      </c>
      <c r="AJ81" s="75">
        <f>PXIL!P81</f>
        <v>0</v>
      </c>
      <c r="AK81" s="75">
        <f>RTM_IEX!J81</f>
        <v>96.51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8.6590599876314176</v>
      </c>
      <c r="F82">
        <f>GT_Spot!T82</f>
        <v>0</v>
      </c>
      <c r="G82">
        <f>PPCL_NG!T82</f>
        <v>11.95</v>
      </c>
      <c r="H82">
        <f>PPCL_Spot!T82</f>
        <v>14.330000000000002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971.59249840985854</v>
      </c>
      <c r="P82" s="77">
        <v>0</v>
      </c>
      <c r="Q82" s="77">
        <v>26.7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446.24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-373</v>
      </c>
      <c r="AA82" s="117">
        <f>STOA!J82</f>
        <v>97.45</v>
      </c>
      <c r="AB82" s="117">
        <f>-STOA!P82</f>
        <v>0</v>
      </c>
      <c r="AC82">
        <f t="shared" si="3"/>
        <v>19.159827279676769</v>
      </c>
      <c r="AD82">
        <f t="shared" si="4"/>
        <v>1408.7817311178133</v>
      </c>
      <c r="AE82">
        <f>'IDT-1'!F82</f>
        <v>0</v>
      </c>
      <c r="AF82" s="26"/>
      <c r="AG82">
        <f t="shared" si="5"/>
        <v>1408.7817311178133</v>
      </c>
      <c r="AI82" s="75">
        <f>PXIL!J82</f>
        <v>0</v>
      </c>
      <c r="AJ82" s="75">
        <f>PXIL!P82</f>
        <v>0</v>
      </c>
      <c r="AK82" s="75">
        <f>RTM_IEX!J82</f>
        <v>154.41999999999999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8.6590599876314176</v>
      </c>
      <c r="F83">
        <f>GT_Spot!T83</f>
        <v>0</v>
      </c>
      <c r="G83">
        <f>PPCL_NG!T83</f>
        <v>11.95</v>
      </c>
      <c r="H83">
        <f>PPCL_Spot!T83</f>
        <v>14.5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970.68654961025868</v>
      </c>
      <c r="P83" s="77">
        <v>0</v>
      </c>
      <c r="Q83" s="77">
        <v>26.7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446.58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-340</v>
      </c>
      <c r="AA83" s="117">
        <f>STOA!J83</f>
        <v>97.54</v>
      </c>
      <c r="AB83" s="117">
        <f>-STOA!P83</f>
        <v>0</v>
      </c>
      <c r="AC83">
        <f t="shared" si="3"/>
        <v>18.779236722007841</v>
      </c>
      <c r="AD83">
        <f t="shared" si="4"/>
        <v>1432.2063728758822</v>
      </c>
      <c r="AE83">
        <f>'IDT-1'!F83</f>
        <v>-36</v>
      </c>
      <c r="AF83" s="26"/>
      <c r="AG83">
        <f t="shared" si="5"/>
        <v>1396.2063728758822</v>
      </c>
      <c r="AI83" s="75">
        <f>PXIL!J83</f>
        <v>0</v>
      </c>
      <c r="AJ83" s="75">
        <f>PXIL!P83</f>
        <v>0</v>
      </c>
      <c r="AK83" s="75">
        <f>RTM_IEX!J83</f>
        <v>144.77000000000001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8.6590599876314176</v>
      </c>
      <c r="F84">
        <f>GT_Spot!T84</f>
        <v>0</v>
      </c>
      <c r="G84">
        <f>PPCL_NG!T84</f>
        <v>11.95</v>
      </c>
      <c r="H84">
        <f>PPCL_Spot!T84</f>
        <v>14.5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968.38727137185867</v>
      </c>
      <c r="P84" s="77">
        <v>0</v>
      </c>
      <c r="Q84" s="77">
        <v>26.7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446.49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-327</v>
      </c>
      <c r="AA84" s="117">
        <f>STOA!J84</f>
        <v>97.54</v>
      </c>
      <c r="AB84" s="117">
        <f>-STOA!P84</f>
        <v>0</v>
      </c>
      <c r="AC84">
        <f t="shared" si="3"/>
        <v>19.237235415721383</v>
      </c>
      <c r="AD84">
        <f t="shared" si="4"/>
        <v>1509.9090959437685</v>
      </c>
      <c r="AE84">
        <f>'IDT-1'!F84</f>
        <v>-54</v>
      </c>
      <c r="AF84" s="26"/>
      <c r="AG84">
        <f t="shared" si="5"/>
        <v>1455.9090959437685</v>
      </c>
      <c r="AI84" s="75">
        <f>PXIL!J84</f>
        <v>0</v>
      </c>
      <c r="AJ84" s="75">
        <f>PXIL!P84</f>
        <v>0</v>
      </c>
      <c r="AK84" s="75">
        <f>RTM_IEX!J84</f>
        <v>212.32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8.6590599876314176</v>
      </c>
      <c r="F85">
        <f>GT_Spot!T85</f>
        <v>0</v>
      </c>
      <c r="G85">
        <f>PPCL_NG!T85</f>
        <v>11.95</v>
      </c>
      <c r="H85">
        <f>PPCL_Spot!T85</f>
        <v>14.5</v>
      </c>
      <c r="I85">
        <f>Bawana_NG!T85</f>
        <v>69.59999999999998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970.39753327225867</v>
      </c>
      <c r="P85" s="77">
        <v>0</v>
      </c>
      <c r="Q85" s="77">
        <v>26.7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446.39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-310</v>
      </c>
      <c r="AA85" s="117">
        <f>STOA!J85</f>
        <v>97.54</v>
      </c>
      <c r="AB85" s="117">
        <f>-STOA!P85</f>
        <v>0</v>
      </c>
      <c r="AC85">
        <f t="shared" si="3"/>
        <v>18.875989552567582</v>
      </c>
      <c r="AD85">
        <f t="shared" si="4"/>
        <v>1503.3706037073225</v>
      </c>
      <c r="AE85">
        <f>'IDT-1'!F85</f>
        <v>-75</v>
      </c>
      <c r="AF85" s="26"/>
      <c r="AG85">
        <f t="shared" si="5"/>
        <v>1428.3706037073225</v>
      </c>
      <c r="AI85" s="75">
        <f>PXIL!J85</f>
        <v>0</v>
      </c>
      <c r="AJ85" s="75">
        <f>PXIL!P85</f>
        <v>0</v>
      </c>
      <c r="AK85" s="75">
        <f>RTM_IEX!J85</f>
        <v>186.51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8.6590599876314176</v>
      </c>
      <c r="F86">
        <f>GT_Spot!T86</f>
        <v>0</v>
      </c>
      <c r="G86">
        <f>PPCL_NG!T86</f>
        <v>11.95</v>
      </c>
      <c r="H86">
        <f>PPCL_Spot!T86</f>
        <v>14.5</v>
      </c>
      <c r="I86">
        <f>Bawana_NG!T86</f>
        <v>69.59999999999998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963.20739639105852</v>
      </c>
      <c r="P86" s="77">
        <v>0</v>
      </c>
      <c r="Q86" s="77">
        <v>26.7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446.58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-229</v>
      </c>
      <c r="AA86" s="117">
        <f>STOA!J86</f>
        <v>97.54</v>
      </c>
      <c r="AB86" s="117">
        <f>-STOA!P86</f>
        <v>0</v>
      </c>
      <c r="AC86">
        <f t="shared" si="3"/>
        <v>18.1873080187152</v>
      </c>
      <c r="AD86">
        <f t="shared" si="4"/>
        <v>1588.5191483599747</v>
      </c>
      <c r="AE86">
        <f>'IDT-1'!F86</f>
        <v>-144</v>
      </c>
      <c r="AF86" s="26"/>
      <c r="AG86">
        <f t="shared" si="5"/>
        <v>1444.5191483599747</v>
      </c>
      <c r="AI86" s="75">
        <f>PXIL!J86</f>
        <v>0</v>
      </c>
      <c r="AJ86" s="75">
        <f>PXIL!P86</f>
        <v>0</v>
      </c>
      <c r="AK86" s="75">
        <f>RTM_IEX!J86</f>
        <v>196.97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8.6590599876314176</v>
      </c>
      <c r="F87">
        <f>GT_Spot!T87</f>
        <v>0</v>
      </c>
      <c r="G87">
        <f>PPCL_NG!T87</f>
        <v>11.95</v>
      </c>
      <c r="H87">
        <f>PPCL_Spot!T87</f>
        <v>14.5</v>
      </c>
      <c r="I87">
        <f>Bawana_NG!T87</f>
        <v>69.59999999999998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946.92744500641777</v>
      </c>
      <c r="P87" s="77">
        <v>0</v>
      </c>
      <c r="Q87" s="77">
        <v>26.7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446.45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-137</v>
      </c>
      <c r="AA87" s="117">
        <f>STOA!J87</f>
        <v>97.64</v>
      </c>
      <c r="AB87" s="117">
        <f>-STOA!P87</f>
        <v>0</v>
      </c>
      <c r="AC87">
        <f t="shared" si="3"/>
        <v>17.181408714488395</v>
      </c>
      <c r="AD87">
        <f t="shared" si="4"/>
        <v>1660.0350962795608</v>
      </c>
      <c r="AE87">
        <f>'IDT-1'!F87</f>
        <v>-202</v>
      </c>
      <c r="AF87" s="26"/>
      <c r="AG87">
        <f t="shared" si="5"/>
        <v>1458.0350962795608</v>
      </c>
      <c r="AI87" s="75">
        <f>PXIL!J87</f>
        <v>0</v>
      </c>
      <c r="AJ87" s="75">
        <f>PXIL!P87</f>
        <v>0</v>
      </c>
      <c r="AK87" s="75">
        <f>RTM_IEX!J87</f>
        <v>191.79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8.6590599876314176</v>
      </c>
      <c r="F88">
        <f>GT_Spot!T88</f>
        <v>0</v>
      </c>
      <c r="G88">
        <f>PPCL_NG!T88</f>
        <v>11.95</v>
      </c>
      <c r="H88">
        <f>PPCL_Spot!T88</f>
        <v>14.5</v>
      </c>
      <c r="I88">
        <f>Bawana_NG!T88</f>
        <v>69.59999999999998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944.22263822121772</v>
      </c>
      <c r="P88" s="77">
        <v>0</v>
      </c>
      <c r="Q88" s="77">
        <v>26.7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446.46999999999997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-71</v>
      </c>
      <c r="AA88" s="117">
        <f>STOA!J88</f>
        <v>97.64</v>
      </c>
      <c r="AB88" s="117">
        <f>-STOA!P88</f>
        <v>0</v>
      </c>
      <c r="AC88">
        <f t="shared" si="3"/>
        <v>16.230737998313742</v>
      </c>
      <c r="AD88">
        <f t="shared" si="4"/>
        <v>1685.5409602105356</v>
      </c>
      <c r="AE88">
        <f>'IDT-1'!F88</f>
        <v>-251</v>
      </c>
      <c r="AF88" s="26"/>
      <c r="AG88">
        <f t="shared" si="5"/>
        <v>1434.5409602105356</v>
      </c>
      <c r="AI88" s="75">
        <f>PXIL!J88</f>
        <v>0</v>
      </c>
      <c r="AJ88" s="75">
        <f>PXIL!P88</f>
        <v>0</v>
      </c>
      <c r="AK88" s="75">
        <f>RTM_IEX!J88</f>
        <v>153.03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8.6590599876314176</v>
      </c>
      <c r="F89">
        <f>GT_Spot!T89</f>
        <v>0</v>
      </c>
      <c r="G89">
        <f>PPCL_NG!T89</f>
        <v>11.95</v>
      </c>
      <c r="H89">
        <f>PPCL_Spot!T89</f>
        <v>14.5</v>
      </c>
      <c r="I89">
        <f>Bawana_NG!T89</f>
        <v>69.59999999999998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944.22263822121772</v>
      </c>
      <c r="P89" s="77">
        <v>0</v>
      </c>
      <c r="Q89" s="77">
        <v>26.7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446.42999999999995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97.64</v>
      </c>
      <c r="AB89" s="117">
        <f>-STOA!P89</f>
        <v>0</v>
      </c>
      <c r="AC89">
        <f t="shared" si="3"/>
        <v>15.808686944237873</v>
      </c>
      <c r="AD89">
        <f t="shared" si="4"/>
        <v>1780.6330112646112</v>
      </c>
      <c r="AE89">
        <f>'IDT-1'!F89</f>
        <v>-297.80599999999998</v>
      </c>
      <c r="AF89" s="26"/>
      <c r="AG89">
        <f t="shared" si="5"/>
        <v>1482.8270112646112</v>
      </c>
      <c r="AI89" s="75">
        <f>PXIL!J89</f>
        <v>0</v>
      </c>
      <c r="AJ89" s="75">
        <f>PXIL!P89</f>
        <v>0</v>
      </c>
      <c r="AK89" s="75">
        <f>RTM_IEX!J89</f>
        <v>176.74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8.6590599876314176</v>
      </c>
      <c r="F90">
        <f>GT_Spot!T90</f>
        <v>0</v>
      </c>
      <c r="G90">
        <f>PPCL_NG!T90</f>
        <v>11.95</v>
      </c>
      <c r="H90">
        <f>PPCL_Spot!T90</f>
        <v>12.15</v>
      </c>
      <c r="I90">
        <f>Bawana_NG!T90</f>
        <v>69.59999999999998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951.24755563241774</v>
      </c>
      <c r="P90" s="77">
        <v>0</v>
      </c>
      <c r="Q90" s="77">
        <v>26.7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446.41999999999996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97.64</v>
      </c>
      <c r="AB90" s="117">
        <f>-STOA!P90</f>
        <v>0</v>
      </c>
      <c r="AC90">
        <f t="shared" si="3"/>
        <v>15.753466217456433</v>
      </c>
      <c r="AD90">
        <f t="shared" si="4"/>
        <v>1774.4131494025926</v>
      </c>
      <c r="AE90">
        <f>'IDT-1'!F90</f>
        <v>-265.81599999999997</v>
      </c>
      <c r="AF90" s="26"/>
      <c r="AG90">
        <f t="shared" si="5"/>
        <v>1508.5971494025925</v>
      </c>
      <c r="AI90" s="75">
        <f>PXIL!J90</f>
        <v>0</v>
      </c>
      <c r="AJ90" s="75">
        <f>PXIL!P90</f>
        <v>0</v>
      </c>
      <c r="AK90" s="75">
        <f>RTM_IEX!J90</f>
        <v>165.8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8.6590599876314176</v>
      </c>
      <c r="F91">
        <f>GT_Spot!T91</f>
        <v>0</v>
      </c>
      <c r="G91">
        <f>PPCL_NG!T91</f>
        <v>11.95</v>
      </c>
      <c r="H91">
        <f>PPCL_Spot!T91</f>
        <v>10.57</v>
      </c>
      <c r="I91">
        <f>Bawana_NG!T91</f>
        <v>66.34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961.66202364227274</v>
      </c>
      <c r="P91" s="77">
        <v>0</v>
      </c>
      <c r="Q91" s="77">
        <v>26.7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445.82000000000005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-31</v>
      </c>
      <c r="AA91" s="117">
        <f>STOA!J91</f>
        <v>97.73</v>
      </c>
      <c r="AB91" s="117">
        <f>-STOA!P91</f>
        <v>0</v>
      </c>
      <c r="AC91">
        <f t="shared" si="3"/>
        <v>16.47532748913121</v>
      </c>
      <c r="AD91">
        <f t="shared" si="4"/>
        <v>1793.445756140773</v>
      </c>
      <c r="AE91">
        <f>'IDT-1'!F91</f>
        <v>-221</v>
      </c>
      <c r="AF91" s="26"/>
      <c r="AG91">
        <f t="shared" si="5"/>
        <v>1572.445756140773</v>
      </c>
      <c r="AI91" s="75">
        <f>PXIL!J91</f>
        <v>0</v>
      </c>
      <c r="AJ91" s="75">
        <f>PXIL!P91</f>
        <v>0</v>
      </c>
      <c r="AK91" s="75">
        <f>RTM_IEX!J91</f>
        <v>211.49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8.6590599876314176</v>
      </c>
      <c r="F92">
        <f>GT_Spot!T92</f>
        <v>0</v>
      </c>
      <c r="G92">
        <f>PPCL_NG!T92</f>
        <v>11.95</v>
      </c>
      <c r="H92">
        <f>PPCL_Spot!T92</f>
        <v>10.57</v>
      </c>
      <c r="I92">
        <f>Bawana_NG!T92</f>
        <v>66.34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961.66202364227274</v>
      </c>
      <c r="P92" s="77">
        <v>0</v>
      </c>
      <c r="Q92" s="77">
        <v>26.7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445.83000000000004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97.73</v>
      </c>
      <c r="AB92" s="117">
        <f>-STOA!P92</f>
        <v>0</v>
      </c>
      <c r="AC92">
        <f t="shared" si="3"/>
        <v>16.153025535943158</v>
      </c>
      <c r="AD92">
        <f t="shared" si="4"/>
        <v>1819.4180580939612</v>
      </c>
      <c r="AE92">
        <f>'IDT-1'!F92</f>
        <v>-211.321</v>
      </c>
      <c r="AF92" s="26"/>
      <c r="AG92">
        <f t="shared" si="5"/>
        <v>1608.0970580939613</v>
      </c>
      <c r="AI92" s="75">
        <f>PXIL!J92</f>
        <v>0</v>
      </c>
      <c r="AJ92" s="75">
        <f>PXIL!P92</f>
        <v>0</v>
      </c>
      <c r="AK92" s="75">
        <f>RTM_IEX!J92</f>
        <v>206.13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8.1278293135436002</v>
      </c>
      <c r="F93">
        <f>GT_Spot!T93</f>
        <v>0</v>
      </c>
      <c r="G93">
        <f>PPCL_NG!T93</f>
        <v>11.95</v>
      </c>
      <c r="H93">
        <f>PPCL_Spot!T93</f>
        <v>10.57</v>
      </c>
      <c r="I93">
        <f>Bawana_NG!T93</f>
        <v>66.34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963.09573730948864</v>
      </c>
      <c r="P93" s="77">
        <v>0</v>
      </c>
      <c r="Q93" s="77">
        <v>26.7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445.75000000000006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97.73</v>
      </c>
      <c r="AB93" s="117">
        <f>-STOA!P93</f>
        <v>0</v>
      </c>
      <c r="AC93">
        <f t="shared" si="3"/>
        <v>15.992975386282685</v>
      </c>
      <c r="AD93">
        <f t="shared" si="4"/>
        <v>1801.3905912367497</v>
      </c>
      <c r="AE93">
        <f>'IDT-1'!F93</f>
        <v>-177.11099999999999</v>
      </c>
      <c r="AF93" s="26"/>
      <c r="AG93">
        <f t="shared" si="5"/>
        <v>1624.2795912367496</v>
      </c>
      <c r="AI93" s="75">
        <f>PXIL!J93</f>
        <v>0</v>
      </c>
      <c r="AJ93" s="75">
        <f>PXIL!P93</f>
        <v>0</v>
      </c>
      <c r="AK93" s="75">
        <f>RTM_IEX!J93</f>
        <v>187.12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8.1278293135436002</v>
      </c>
      <c r="F94">
        <f>GT_Spot!T94</f>
        <v>0</v>
      </c>
      <c r="G94">
        <f>PPCL_NG!T94</f>
        <v>11.95</v>
      </c>
      <c r="H94">
        <f>PPCL_Spot!T94</f>
        <v>10.57</v>
      </c>
      <c r="I94">
        <f>Bawana_NG!T94</f>
        <v>66.34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963.09573730948864</v>
      </c>
      <c r="P94" s="77">
        <v>0</v>
      </c>
      <c r="Q94" s="77">
        <v>26.7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441.77000000000004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97.73</v>
      </c>
      <c r="AB94" s="117">
        <f>-STOA!P94</f>
        <v>0</v>
      </c>
      <c r="AC94">
        <f t="shared" si="3"/>
        <v>15.923807386282686</v>
      </c>
      <c r="AD94">
        <f t="shared" si="4"/>
        <v>1793.5997592367496</v>
      </c>
      <c r="AE94">
        <f>'IDT-1'!F94</f>
        <v>-145.143</v>
      </c>
      <c r="AF94" s="26"/>
      <c r="AG94">
        <f t="shared" si="5"/>
        <v>1648.4567592367496</v>
      </c>
      <c r="AI94" s="75">
        <f>PXIL!J94</f>
        <v>0</v>
      </c>
      <c r="AJ94" s="75">
        <f>PXIL!P94</f>
        <v>0</v>
      </c>
      <c r="AK94" s="75">
        <f>RTM_IEX!J94</f>
        <v>183.24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8.1275510204081627</v>
      </c>
      <c r="F95">
        <f>GT_Spot!T95</f>
        <v>0</v>
      </c>
      <c r="G95">
        <f>PPCL_NG!T95</f>
        <v>11.95</v>
      </c>
      <c r="H95">
        <f>PPCL_Spot!T95</f>
        <v>10.57</v>
      </c>
      <c r="I95">
        <f>Bawana_NG!T95</f>
        <v>66.34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939.52925275797065</v>
      </c>
      <c r="P95" s="77">
        <v>0</v>
      </c>
      <c r="Q95" s="77">
        <v>26.7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441.21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97.820000000000007</v>
      </c>
      <c r="AB95" s="117">
        <f>-STOA!P95</f>
        <v>0</v>
      </c>
      <c r="AC95">
        <f t="shared" si="3"/>
        <v>15.689755873249734</v>
      </c>
      <c r="AD95">
        <f t="shared" si="4"/>
        <v>1767.2370479051292</v>
      </c>
      <c r="AE95">
        <f>'IDT-1'!F95</f>
        <v>-98.048000000000002</v>
      </c>
      <c r="AF95" s="26"/>
      <c r="AG95">
        <f t="shared" si="5"/>
        <v>1669.1890479051292</v>
      </c>
      <c r="AI95" s="75">
        <f>PXIL!J95</f>
        <v>0</v>
      </c>
      <c r="AJ95" s="75">
        <f>PXIL!P95</f>
        <v>0</v>
      </c>
      <c r="AK95" s="75">
        <f>RTM_IEX!J95</f>
        <v>180.68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8.1275510204081627</v>
      </c>
      <c r="F96">
        <f>GT_Spot!T96</f>
        <v>0</v>
      </c>
      <c r="G96">
        <f>PPCL_NG!T96</f>
        <v>11.95</v>
      </c>
      <c r="H96">
        <f>PPCL_Spot!T96</f>
        <v>10.57</v>
      </c>
      <c r="I96">
        <f>Bawana_NG!T96</f>
        <v>66.34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939.52925275797065</v>
      </c>
      <c r="P96" s="77">
        <v>0</v>
      </c>
      <c r="Q96" s="77">
        <v>26.7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440.79999999999995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97.820000000000007</v>
      </c>
      <c r="AB96" s="117">
        <f>-STOA!P96</f>
        <v>0</v>
      </c>
      <c r="AC96">
        <f t="shared" si="3"/>
        <v>15.647867873249734</v>
      </c>
      <c r="AD96">
        <f t="shared" si="4"/>
        <v>1762.518935905129</v>
      </c>
      <c r="AE96">
        <f>'IDT-1'!F96</f>
        <v>-76.959000000000003</v>
      </c>
      <c r="AF96" s="26"/>
      <c r="AG96">
        <f t="shared" si="5"/>
        <v>1685.5599359051289</v>
      </c>
      <c r="AI96" s="75">
        <f>PXIL!J96</f>
        <v>0</v>
      </c>
      <c r="AJ96" s="75">
        <f>PXIL!P96</f>
        <v>0</v>
      </c>
      <c r="AK96" s="75">
        <f>RTM_IEX!J96</f>
        <v>176.33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8.1275510204081627</v>
      </c>
      <c r="F97">
        <f>GT_Spot!T97</f>
        <v>0</v>
      </c>
      <c r="G97">
        <f>PPCL_NG!T97</f>
        <v>11.95</v>
      </c>
      <c r="H97">
        <f>PPCL_Spot!T97</f>
        <v>10.57</v>
      </c>
      <c r="I97">
        <f>Bawana_NG!T97</f>
        <v>66.34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954.09118787975933</v>
      </c>
      <c r="P97" s="77">
        <v>0</v>
      </c>
      <c r="Q97" s="77">
        <v>26.7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440.47999999999996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97.820000000000007</v>
      </c>
      <c r="AB97" s="117">
        <f>-STOA!P97</f>
        <v>0</v>
      </c>
      <c r="AC97">
        <f t="shared" si="3"/>
        <v>15.901236902321475</v>
      </c>
      <c r="AD97">
        <f t="shared" si="4"/>
        <v>1791.0575019978462</v>
      </c>
      <c r="AE97">
        <f>'IDT-1'!F97</f>
        <v>-63.668999999999997</v>
      </c>
      <c r="AF97" s="26"/>
      <c r="AG97">
        <f t="shared" si="5"/>
        <v>1727.3885019978461</v>
      </c>
      <c r="AI97" s="75">
        <f>PXIL!J97</f>
        <v>0</v>
      </c>
      <c r="AJ97" s="75">
        <f>PXIL!P97</f>
        <v>0</v>
      </c>
      <c r="AK97" s="75">
        <f>RTM_IEX!J97</f>
        <v>190.88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8.1275510204081627</v>
      </c>
      <c r="F98">
        <f>GT_Spot!T98</f>
        <v>0</v>
      </c>
      <c r="G98">
        <f>PPCL_NG!T98</f>
        <v>11.95</v>
      </c>
      <c r="H98">
        <f>PPCL_Spot!T98</f>
        <v>10.57</v>
      </c>
      <c r="I98">
        <f>Bawana_NG!T98</f>
        <v>66.34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953.29588281855922</v>
      </c>
      <c r="P98" s="77">
        <v>0</v>
      </c>
      <c r="Q98" s="77">
        <v>26.7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440.09999999999997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97.820000000000007</v>
      </c>
      <c r="AB98" s="117">
        <f>-STOA!P98</f>
        <v>0</v>
      </c>
      <c r="AC98">
        <f t="shared" si="3"/>
        <v>16.028262217782913</v>
      </c>
      <c r="AD98">
        <f t="shared" si="4"/>
        <v>1805.3651716211843</v>
      </c>
      <c r="AE98">
        <f>'IDT-1'!F98</f>
        <v>-54.972000000000001</v>
      </c>
      <c r="AF98" s="26"/>
      <c r="AG98">
        <f t="shared" si="5"/>
        <v>1750.3931716211844</v>
      </c>
      <c r="AI98" s="75">
        <f>PXIL!J98</f>
        <v>0</v>
      </c>
      <c r="AJ98" s="75">
        <f>PXIL!P98</f>
        <v>0</v>
      </c>
      <c r="AK98" s="75">
        <f>RTM_IEX!J98</f>
        <v>206.49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0.2553341562948761</v>
      </c>
      <c r="F99">
        <f t="shared" si="6"/>
        <v>0</v>
      </c>
      <c r="G99">
        <f t="shared" si="6"/>
        <v>0.29316762630548959</v>
      </c>
      <c r="H99">
        <f t="shared" si="6"/>
        <v>0.37510373068121267</v>
      </c>
      <c r="I99">
        <f t="shared" si="6"/>
        <v>1.4073210825527491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19.249669739639273</v>
      </c>
      <c r="P99" s="77">
        <f t="shared" si="6"/>
        <v>0</v>
      </c>
      <c r="Q99" s="77">
        <f t="shared" si="6"/>
        <v>0.56488000000000038</v>
      </c>
      <c r="R99" s="80">
        <f>SUM(R3:R98)/4000</f>
        <v>0.19087987346523633</v>
      </c>
      <c r="S99" s="80">
        <f t="shared" si="6"/>
        <v>0</v>
      </c>
      <c r="T99" s="78">
        <f t="shared" si="6"/>
        <v>0.88852500000000012</v>
      </c>
      <c r="U99" s="78">
        <f t="shared" si="6"/>
        <v>11.271152500000001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-2.359845</v>
      </c>
      <c r="AA99" s="117">
        <f t="shared" si="6"/>
        <v>2.338109999999999</v>
      </c>
      <c r="AB99" s="117">
        <f t="shared" si="6"/>
        <v>0</v>
      </c>
      <c r="AC99">
        <f t="shared" si="6"/>
        <v>0.36071051716005004</v>
      </c>
      <c r="AD99">
        <f t="shared" si="6"/>
        <v>35.546970691778796</v>
      </c>
      <c r="AE99">
        <f t="shared" si="6"/>
        <v>-1.2247329999999996</v>
      </c>
      <c r="AG99">
        <f t="shared" si="6"/>
        <v>34.322237691778781</v>
      </c>
      <c r="AI99">
        <f t="shared" si="6"/>
        <v>0</v>
      </c>
      <c r="AJ99">
        <f t="shared" si="6"/>
        <v>0</v>
      </c>
      <c r="AK99">
        <f t="shared" si="6"/>
        <v>1.6033824999999999</v>
      </c>
      <c r="AL99">
        <f t="shared" si="6"/>
        <v>-0.17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AC34" activePane="bottomRight" state="frozen"/>
      <selection activeCell="M3" sqref="M3:M98"/>
      <selection pane="topRight" activeCell="M3" sqref="M3:M98"/>
      <selection pane="bottomLeft" activeCell="M3" sqref="M3:M98"/>
      <selection pane="bottomRight" activeCell="AT31" sqref="AT31:AT5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44709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152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149</v>
      </c>
    </row>
    <row r="3" spans="1:46">
      <c r="A3" t="s">
        <v>45</v>
      </c>
      <c r="E3">
        <f>GT_NG!S3</f>
        <v>1.5465703971119134</v>
      </c>
      <c r="F3">
        <f>GT_Spot!S3</f>
        <v>0</v>
      </c>
      <c r="G3">
        <f>PPCL_NG!S3</f>
        <v>18.79</v>
      </c>
      <c r="H3">
        <f>PPCL_Spot!S3</f>
        <v>24.382621787288958</v>
      </c>
      <c r="I3">
        <f>Bawana_NG!S3</f>
        <v>26.999999999999996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71.88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4.83</v>
      </c>
      <c r="AB3" s="117">
        <f>-STOA!Q3</f>
        <v>0</v>
      </c>
      <c r="AC3">
        <f>SUMIF(B3:AB3,"&gt;0")*$AC$2-SUMIF(B3:AB3,"&lt;0")*($AC$2/(1-$AC$2))+SUMIF(AI3:AR3,"&gt;0")*$AC$2-SUMIF(AI3:AR3,"&lt;0")*($AC$2/(1-$AC$2))</f>
        <v>1.3061768912227278</v>
      </c>
      <c r="AD3">
        <f>SUM(B3:AB3,AI3:AR3)-AC3</f>
        <v>147.12301529317816</v>
      </c>
      <c r="AE3">
        <f>'IDT-1'!E3</f>
        <v>0</v>
      </c>
      <c r="AF3" s="26"/>
      <c r="AG3">
        <f>SUM(AD3:AF3)+AT3</f>
        <v>147.12301529317816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1.5465703971119134</v>
      </c>
      <c r="F4">
        <f>GT_Spot!S4</f>
        <v>0</v>
      </c>
      <c r="G4">
        <f>PPCL_NG!S4</f>
        <v>18.79</v>
      </c>
      <c r="H4">
        <f>PPCL_Spot!S4</f>
        <v>24.382621787288958</v>
      </c>
      <c r="I4">
        <f>Bawana_NG!S4</f>
        <v>26.999999999999996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71.88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4.83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1.3061768912227278</v>
      </c>
      <c r="AD4">
        <f t="shared" ref="AD4:AD67" si="1">SUM(B4:AB4,AI4:AR4)-AC4</f>
        <v>147.12301529317816</v>
      </c>
      <c r="AE4">
        <f>'IDT-1'!E4</f>
        <v>0</v>
      </c>
      <c r="AF4" s="26"/>
      <c r="AG4">
        <f t="shared" ref="AG4:AG67" si="2">SUM(AD4:AF4)+AT4</f>
        <v>147.12301529317816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1.5465381244522347</v>
      </c>
      <c r="F5">
        <f>GT_Spot!S5</f>
        <v>0</v>
      </c>
      <c r="G5">
        <f>PPCL_NG!S5</f>
        <v>18.79</v>
      </c>
      <c r="H5">
        <f>PPCL_Spot!S5</f>
        <v>24.382621787288958</v>
      </c>
      <c r="I5">
        <f>Bawana_NG!S5</f>
        <v>26.999999999999996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71.669999999999987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4.83</v>
      </c>
      <c r="AB5" s="117">
        <f>-STOA!Q5</f>
        <v>0</v>
      </c>
      <c r="AC5">
        <f t="shared" si="0"/>
        <v>1.3043286072233224</v>
      </c>
      <c r="AD5">
        <f t="shared" si="1"/>
        <v>146.91483130451786</v>
      </c>
      <c r="AE5">
        <f>'IDT-1'!E5</f>
        <v>0</v>
      </c>
      <c r="AF5" s="26"/>
      <c r="AG5">
        <f t="shared" si="2"/>
        <v>146.91483130451786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1.5970785860356411</v>
      </c>
      <c r="F6">
        <f>GT_Spot!S6</f>
        <v>0</v>
      </c>
      <c r="G6">
        <f>PPCL_NG!S6</f>
        <v>18.79</v>
      </c>
      <c r="H6">
        <f>PPCL_Spot!S6</f>
        <v>24.382621787288958</v>
      </c>
      <c r="I6">
        <f>Bawana_NG!S6</f>
        <v>26.999999999999996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71.669999999999987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4.83</v>
      </c>
      <c r="AB6" s="117">
        <f>-STOA!Q6</f>
        <v>0</v>
      </c>
      <c r="AC6">
        <f t="shared" si="0"/>
        <v>1.3047733632852565</v>
      </c>
      <c r="AD6">
        <f t="shared" si="1"/>
        <v>146.96492701003933</v>
      </c>
      <c r="AE6">
        <f>'IDT-1'!E6</f>
        <v>0</v>
      </c>
      <c r="AF6" s="26"/>
      <c r="AG6">
        <f t="shared" si="2"/>
        <v>146.96492701003933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1.5970785860356411</v>
      </c>
      <c r="F7">
        <f>GT_Spot!S7</f>
        <v>0</v>
      </c>
      <c r="G7">
        <f>PPCL_NG!S7</f>
        <v>18.79</v>
      </c>
      <c r="H7">
        <f>PPCL_Spot!S7</f>
        <v>24.382621787288958</v>
      </c>
      <c r="I7">
        <f>Bawana_NG!S7</f>
        <v>26.999999999999996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71.639999999999986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4.83</v>
      </c>
      <c r="AB7" s="117">
        <f>-STOA!Q7</f>
        <v>0</v>
      </c>
      <c r="AC7">
        <f t="shared" si="0"/>
        <v>1.615243826562093</v>
      </c>
      <c r="AD7">
        <f t="shared" si="1"/>
        <v>111.62445654676252</v>
      </c>
      <c r="AE7">
        <f>'IDT-1'!E7</f>
        <v>0</v>
      </c>
      <c r="AF7" s="26"/>
      <c r="AG7">
        <f t="shared" si="2"/>
        <v>111.62445654676252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1.5970785860356411</v>
      </c>
      <c r="F8">
        <f>GT_Spot!S8</f>
        <v>0</v>
      </c>
      <c r="G8">
        <f>PPCL_NG!S8</f>
        <v>18.79</v>
      </c>
      <c r="H8">
        <f>PPCL_Spot!S8</f>
        <v>24.382621787288958</v>
      </c>
      <c r="I8">
        <f>Bawana_NG!S8</f>
        <v>26.999999999999996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71.639999999999986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4.83</v>
      </c>
      <c r="AB8" s="117">
        <f>-STOA!Q8</f>
        <v>0</v>
      </c>
      <c r="AC8">
        <f t="shared" si="0"/>
        <v>1.3045093632852567</v>
      </c>
      <c r="AD8">
        <f t="shared" si="1"/>
        <v>146.93519101003935</v>
      </c>
      <c r="AE8">
        <f>'IDT-1'!E8</f>
        <v>0</v>
      </c>
      <c r="AF8" s="26"/>
      <c r="AG8">
        <f t="shared" si="2"/>
        <v>146.93519101003935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1.5970785860356411</v>
      </c>
      <c r="F9">
        <f>GT_Spot!S9</f>
        <v>0</v>
      </c>
      <c r="G9">
        <f>PPCL_NG!S9</f>
        <v>18.79</v>
      </c>
      <c r="H9">
        <f>PPCL_Spot!S9</f>
        <v>24.382621787288958</v>
      </c>
      <c r="I9">
        <f>Bawana_NG!S9</f>
        <v>26.999999999999996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60.09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4.83</v>
      </c>
      <c r="AB9" s="117">
        <f>-STOA!Q9</f>
        <v>0</v>
      </c>
      <c r="AC9">
        <f t="shared" si="0"/>
        <v>1.4248225513401396</v>
      </c>
      <c r="AD9">
        <f t="shared" si="1"/>
        <v>110.26487782198446</v>
      </c>
      <c r="AE9">
        <f>'IDT-1'!E9</f>
        <v>0</v>
      </c>
      <c r="AF9" s="26"/>
      <c r="AG9">
        <f t="shared" si="2"/>
        <v>110.26487782198446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1.5970785860356411</v>
      </c>
      <c r="F10">
        <f>GT_Spot!S10</f>
        <v>0</v>
      </c>
      <c r="G10">
        <f>PPCL_NG!S10</f>
        <v>18.79</v>
      </c>
      <c r="H10">
        <f>PPCL_Spot!S10</f>
        <v>24.382621787288958</v>
      </c>
      <c r="I10">
        <f>Bawana_NG!S10</f>
        <v>26.999999999999996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60.09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4.83</v>
      </c>
      <c r="AB10" s="117">
        <f>-STOA!Q10</f>
        <v>0</v>
      </c>
      <c r="AC10">
        <f t="shared" si="0"/>
        <v>1.2028693632852565</v>
      </c>
      <c r="AD10">
        <f t="shared" si="1"/>
        <v>135.48683101003934</v>
      </c>
      <c r="AE10">
        <f>'IDT-1'!E10</f>
        <v>0</v>
      </c>
      <c r="AF10" s="26"/>
      <c r="AG10">
        <f t="shared" si="2"/>
        <v>135.48683101003934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1.5970785860356411</v>
      </c>
      <c r="F11">
        <f>GT_Spot!S11</f>
        <v>0</v>
      </c>
      <c r="G11">
        <f>PPCL_NG!S11</f>
        <v>18.79</v>
      </c>
      <c r="H11">
        <f>PPCL_Spot!S11</f>
        <v>24.382621787288958</v>
      </c>
      <c r="I11">
        <f>Bawana_NG!S11</f>
        <v>27.999999999999996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58.72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4.83</v>
      </c>
      <c r="AB11" s="117">
        <f>-STOA!Q11</f>
        <v>0</v>
      </c>
      <c r="AC11">
        <f t="shared" si="0"/>
        <v>1.465957188951116</v>
      </c>
      <c r="AD11">
        <f t="shared" si="1"/>
        <v>104.85374318437347</v>
      </c>
      <c r="AE11">
        <f>'IDT-1'!E11</f>
        <v>0</v>
      </c>
      <c r="AF11" s="26"/>
      <c r="AG11">
        <f t="shared" si="2"/>
        <v>104.85374318437347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-30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1.9292045788083358</v>
      </c>
      <c r="F12">
        <f>GT_Spot!S12</f>
        <v>0</v>
      </c>
      <c r="G12">
        <f>PPCL_NG!S12</f>
        <v>18.79</v>
      </c>
      <c r="H12">
        <f>PPCL_Spot!S12</f>
        <v>27.16</v>
      </c>
      <c r="I12">
        <f>Bawana_NG!S12</f>
        <v>28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58.72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4.83</v>
      </c>
      <c r="AB12" s="117">
        <f>-STOA!Q12</f>
        <v>0</v>
      </c>
      <c r="AC12">
        <f t="shared" si="0"/>
        <v>1.3157582755154666</v>
      </c>
      <c r="AD12">
        <f t="shared" si="1"/>
        <v>128.11344630329287</v>
      </c>
      <c r="AE12">
        <f>'IDT-1'!E12</f>
        <v>0</v>
      </c>
      <c r="AF12" s="26"/>
      <c r="AG12">
        <f t="shared" si="2"/>
        <v>128.11344630329287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1.9292045788083358</v>
      </c>
      <c r="F13">
        <f>GT_Spot!S13</f>
        <v>0</v>
      </c>
      <c r="G13">
        <f>PPCL_NG!S13</f>
        <v>18.79</v>
      </c>
      <c r="H13">
        <f>PPCL_Spot!S13</f>
        <v>27.16</v>
      </c>
      <c r="I13">
        <f>Bawana_NG!S13</f>
        <v>28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58.72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4.83</v>
      </c>
      <c r="AB13" s="117">
        <f>-STOA!Q13</f>
        <v>0</v>
      </c>
      <c r="AC13">
        <f t="shared" si="0"/>
        <v>1.3157582755154666</v>
      </c>
      <c r="AD13">
        <f t="shared" si="1"/>
        <v>128.11344630329287</v>
      </c>
      <c r="AE13">
        <f>'IDT-1'!E13</f>
        <v>0</v>
      </c>
      <c r="AF13" s="26"/>
      <c r="AG13">
        <f t="shared" si="2"/>
        <v>128.11344630329287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1.9292045788083358</v>
      </c>
      <c r="F14">
        <f>GT_Spot!S14</f>
        <v>0</v>
      </c>
      <c r="G14">
        <f>PPCL_NG!S14</f>
        <v>18.79</v>
      </c>
      <c r="H14">
        <f>PPCL_Spot!S14</f>
        <v>27.16</v>
      </c>
      <c r="I14">
        <f>Bawana_NG!S14</f>
        <v>28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58.72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4.83</v>
      </c>
      <c r="AB14" s="117">
        <f>-STOA!Q14</f>
        <v>0</v>
      </c>
      <c r="AC14">
        <f t="shared" si="0"/>
        <v>1.3157582755154666</v>
      </c>
      <c r="AD14">
        <f t="shared" si="1"/>
        <v>128.11344630329287</v>
      </c>
      <c r="AE14">
        <f>'IDT-1'!E14</f>
        <v>0</v>
      </c>
      <c r="AF14" s="26"/>
      <c r="AG14">
        <f t="shared" si="2"/>
        <v>128.11344630329287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1.9292045788083358</v>
      </c>
      <c r="F15">
        <f>GT_Spot!S15</f>
        <v>0</v>
      </c>
      <c r="G15">
        <f>PPCL_NG!S15</f>
        <v>18.79</v>
      </c>
      <c r="H15">
        <f>PPCL_Spot!S15</f>
        <v>28.31298031371723</v>
      </c>
      <c r="I15">
        <f>Bawana_NG!S15</f>
        <v>28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58.72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4.83</v>
      </c>
      <c r="AB15" s="117">
        <f>-STOA!Q15</f>
        <v>0</v>
      </c>
      <c r="AC15">
        <f t="shared" si="0"/>
        <v>1.5478576903310612</v>
      </c>
      <c r="AD15">
        <f t="shared" si="1"/>
        <v>104.03432720219453</v>
      </c>
      <c r="AE15">
        <f>'IDT-1'!E15</f>
        <v>0</v>
      </c>
      <c r="AF15" s="26"/>
      <c r="AG15">
        <f t="shared" si="2"/>
        <v>104.03432720219453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-35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1.9292045788083358</v>
      </c>
      <c r="F16">
        <f>GT_Spot!S16</f>
        <v>0</v>
      </c>
      <c r="G16">
        <f>PPCL_NG!S16</f>
        <v>18.79</v>
      </c>
      <c r="H16">
        <f>PPCL_Spot!S16</f>
        <v>28.31298031371723</v>
      </c>
      <c r="I16">
        <f>Bawana_NG!S16</f>
        <v>28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58.72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4.83</v>
      </c>
      <c r="AB16" s="117">
        <f>-STOA!Q16</f>
        <v>0</v>
      </c>
      <c r="AC16">
        <f t="shared" si="0"/>
        <v>1.2815138646652018</v>
      </c>
      <c r="AD16">
        <f t="shared" si="1"/>
        <v>134.30067102786037</v>
      </c>
      <c r="AE16">
        <f>'IDT-1'!E16</f>
        <v>0</v>
      </c>
      <c r="AF16" s="26"/>
      <c r="AG16">
        <f t="shared" si="2"/>
        <v>134.30067102786037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1.9292045788083358</v>
      </c>
      <c r="F17">
        <f>GT_Spot!S17</f>
        <v>0</v>
      </c>
      <c r="G17">
        <f>PPCL_NG!S17</f>
        <v>18.79</v>
      </c>
      <c r="H17">
        <f>PPCL_Spot!S17</f>
        <v>28.31298031371723</v>
      </c>
      <c r="I17">
        <f>Bawana_NG!S17</f>
        <v>28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58.72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4.83</v>
      </c>
      <c r="AB17" s="117">
        <f>-STOA!Q17</f>
        <v>0</v>
      </c>
      <c r="AC17">
        <f t="shared" si="0"/>
        <v>1.5034670527200849</v>
      </c>
      <c r="AD17">
        <f t="shared" si="1"/>
        <v>109.07871783980551</v>
      </c>
      <c r="AE17">
        <f>'IDT-1'!E17</f>
        <v>0</v>
      </c>
      <c r="AF17" s="26"/>
      <c r="AG17">
        <f t="shared" si="2"/>
        <v>109.07871783980551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1.9902553566187262</v>
      </c>
      <c r="F18">
        <f>GT_Spot!S18</f>
        <v>0</v>
      </c>
      <c r="G18">
        <f>PPCL_NG!S18</f>
        <v>18.79</v>
      </c>
      <c r="H18">
        <f>PPCL_Spot!S18</f>
        <v>28.31298031371723</v>
      </c>
      <c r="I18">
        <f>Bawana_NG!S18</f>
        <v>28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58.72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4.83</v>
      </c>
      <c r="AB18" s="117">
        <f>-STOA!Q18</f>
        <v>0</v>
      </c>
      <c r="AC18">
        <f t="shared" si="0"/>
        <v>1.3708323867318863</v>
      </c>
      <c r="AD18">
        <f t="shared" si="1"/>
        <v>124.27240328360408</v>
      </c>
      <c r="AE18">
        <f>'IDT-1'!E18</f>
        <v>0</v>
      </c>
      <c r="AF18" s="26"/>
      <c r="AG18">
        <f t="shared" si="2"/>
        <v>124.27240328360408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1.9902553566187262</v>
      </c>
      <c r="F19">
        <f>GT_Spot!S19</f>
        <v>0</v>
      </c>
      <c r="G19">
        <f>PPCL_NG!S19</f>
        <v>18.79</v>
      </c>
      <c r="H19">
        <f>PPCL_Spot!S19</f>
        <v>28.31298031371723</v>
      </c>
      <c r="I19">
        <f>Bawana_NG!S19</f>
        <v>28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58.72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4.83</v>
      </c>
      <c r="AB19" s="117">
        <f>-STOA!Q19</f>
        <v>0</v>
      </c>
      <c r="AC19">
        <f t="shared" si="0"/>
        <v>1.5927855747867694</v>
      </c>
      <c r="AD19">
        <f t="shared" si="1"/>
        <v>99.050450095549195</v>
      </c>
      <c r="AE19">
        <f>'IDT-1'!E19</f>
        <v>0</v>
      </c>
      <c r="AF19" s="26"/>
      <c r="AG19">
        <f t="shared" si="2"/>
        <v>99.050450095549195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-40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1.9902553566187262</v>
      </c>
      <c r="F20">
        <f>GT_Spot!S20</f>
        <v>0</v>
      </c>
      <c r="G20">
        <f>PPCL_NG!S20</f>
        <v>18.79</v>
      </c>
      <c r="H20">
        <f>PPCL_Spot!S20</f>
        <v>28.31298031371723</v>
      </c>
      <c r="I20">
        <f>Bawana_NG!S20</f>
        <v>28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58.72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4.83</v>
      </c>
      <c r="AB20" s="117">
        <f>-STOA!Q20</f>
        <v>0</v>
      </c>
      <c r="AC20">
        <f t="shared" si="0"/>
        <v>1.3264417491209097</v>
      </c>
      <c r="AD20">
        <f t="shared" si="1"/>
        <v>129.31679392121507</v>
      </c>
      <c r="AE20">
        <f>'IDT-1'!E20</f>
        <v>0</v>
      </c>
      <c r="AF20" s="26"/>
      <c r="AG20">
        <f t="shared" si="2"/>
        <v>129.31679392121507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1.9902553566187262</v>
      </c>
      <c r="F21">
        <f>GT_Spot!S21</f>
        <v>0</v>
      </c>
      <c r="G21">
        <f>PPCL_NG!S21</f>
        <v>18.79</v>
      </c>
      <c r="H21">
        <f>PPCL_Spot!S21</f>
        <v>28.31298031371723</v>
      </c>
      <c r="I21">
        <f>Bawana_NG!S21</f>
        <v>28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58.72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4.83</v>
      </c>
      <c r="AB21" s="117">
        <f>-STOA!Q21</f>
        <v>0</v>
      </c>
      <c r="AC21">
        <f t="shared" si="0"/>
        <v>1.415223024342863</v>
      </c>
      <c r="AD21">
        <f t="shared" si="1"/>
        <v>119.2280126459931</v>
      </c>
      <c r="AE21">
        <f>'IDT-1'!E21</f>
        <v>0</v>
      </c>
      <c r="AF21" s="26"/>
      <c r="AG21">
        <f t="shared" si="2"/>
        <v>119.2280126459931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1.9902553566187262</v>
      </c>
      <c r="F22">
        <f>GT_Spot!S22</f>
        <v>0</v>
      </c>
      <c r="G22">
        <f>PPCL_NG!S22</f>
        <v>18.79</v>
      </c>
      <c r="H22">
        <f>PPCL_Spot!S22</f>
        <v>28.31298031371723</v>
      </c>
      <c r="I22">
        <f>Bawana_NG!S22</f>
        <v>28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58.72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4.83</v>
      </c>
      <c r="AB22" s="117">
        <f>-STOA!Q22</f>
        <v>0</v>
      </c>
      <c r="AC22">
        <f t="shared" si="0"/>
        <v>1.3708323867318863</v>
      </c>
      <c r="AD22">
        <f t="shared" si="1"/>
        <v>124.27240328360408</v>
      </c>
      <c r="AE22">
        <f>'IDT-1'!E22</f>
        <v>0</v>
      </c>
      <c r="AF22" s="26"/>
      <c r="AG22">
        <f t="shared" si="2"/>
        <v>124.27240328360408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1.9902553566187262</v>
      </c>
      <c r="F23">
        <f>GT_Spot!S23</f>
        <v>0</v>
      </c>
      <c r="G23">
        <f>PPCL_NG!S23</f>
        <v>18.79</v>
      </c>
      <c r="H23">
        <f>PPCL_Spot!S23</f>
        <v>28.31298031371723</v>
      </c>
      <c r="I23">
        <f>Bawana_NG!S23</f>
        <v>28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58.72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4.83</v>
      </c>
      <c r="AB23" s="117">
        <f>-STOA!Q23</f>
        <v>0</v>
      </c>
      <c r="AC23">
        <f t="shared" si="0"/>
        <v>1.6371762123977458</v>
      </c>
      <c r="AD23">
        <f t="shared" si="1"/>
        <v>94.006059457938221</v>
      </c>
      <c r="AE23">
        <f>'IDT-1'!E23</f>
        <v>0</v>
      </c>
      <c r="AF23" s="26"/>
      <c r="AG23">
        <f t="shared" si="2"/>
        <v>94.006059457938221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1.9902553566187262</v>
      </c>
      <c r="F24">
        <f>GT_Spot!S24</f>
        <v>0</v>
      </c>
      <c r="G24">
        <f>PPCL_NG!S24</f>
        <v>18.79</v>
      </c>
      <c r="H24">
        <f>PPCL_Spot!S24</f>
        <v>28.31298031371723</v>
      </c>
      <c r="I24">
        <f>Bawana_NG!S24</f>
        <v>28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58.72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4.83</v>
      </c>
      <c r="AB24" s="117">
        <f>-STOA!Q24</f>
        <v>0</v>
      </c>
      <c r="AC24">
        <f t="shared" si="0"/>
        <v>1.415223024342863</v>
      </c>
      <c r="AD24">
        <f t="shared" si="1"/>
        <v>119.2280126459931</v>
      </c>
      <c r="AE24">
        <f>'IDT-1'!E24</f>
        <v>0</v>
      </c>
      <c r="AF24" s="26"/>
      <c r="AG24">
        <f t="shared" si="2"/>
        <v>119.2280126459931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1.9902553566187262</v>
      </c>
      <c r="F25">
        <f>GT_Spot!S25</f>
        <v>0</v>
      </c>
      <c r="G25">
        <f>PPCL_NG!S25</f>
        <v>18.79</v>
      </c>
      <c r="H25">
        <f>PPCL_Spot!S25</f>
        <v>28.31298031371723</v>
      </c>
      <c r="I25">
        <f>Bawana_NG!S25</f>
        <v>28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58.72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4.83</v>
      </c>
      <c r="AB25" s="117">
        <f>-STOA!Q25</f>
        <v>0</v>
      </c>
      <c r="AC25">
        <f t="shared" si="0"/>
        <v>1.4596136619538396</v>
      </c>
      <c r="AD25">
        <f t="shared" si="1"/>
        <v>114.18362200838213</v>
      </c>
      <c r="AE25">
        <f>'IDT-1'!E25</f>
        <v>0</v>
      </c>
      <c r="AF25" s="26"/>
      <c r="AG25">
        <f t="shared" si="2"/>
        <v>114.18362200838213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1.9902553566187262</v>
      </c>
      <c r="F26">
        <f>GT_Spot!S26</f>
        <v>0</v>
      </c>
      <c r="G26">
        <f>PPCL_NG!S26</f>
        <v>18.79</v>
      </c>
      <c r="H26">
        <f>PPCL_Spot!S26</f>
        <v>28.31298031371723</v>
      </c>
      <c r="I26">
        <f>Bawana_NG!S26</f>
        <v>28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58.72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4.83</v>
      </c>
      <c r="AB26" s="117">
        <f>-STOA!Q26</f>
        <v>0</v>
      </c>
      <c r="AC26">
        <f t="shared" si="0"/>
        <v>1.415223024342863</v>
      </c>
      <c r="AD26">
        <f t="shared" si="1"/>
        <v>119.2280126459931</v>
      </c>
      <c r="AE26">
        <f>'IDT-1'!E26</f>
        <v>0</v>
      </c>
      <c r="AF26" s="26"/>
      <c r="AG26">
        <f t="shared" si="2"/>
        <v>119.2280126459931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1.9902553566187262</v>
      </c>
      <c r="F27">
        <f>GT_Spot!S27</f>
        <v>0</v>
      </c>
      <c r="G27">
        <f>PPCL_NG!S27</f>
        <v>18.79</v>
      </c>
      <c r="H27">
        <f>PPCL_Spot!S27</f>
        <v>28.31298031371723</v>
      </c>
      <c r="I27">
        <f>Bawana_NG!S27</f>
        <v>28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60.09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24.130000000000003</v>
      </c>
      <c r="AB27" s="117">
        <f>-STOA!Q27</f>
        <v>0</v>
      </c>
      <c r="AC27">
        <f t="shared" si="0"/>
        <v>2.0854160380636055</v>
      </c>
      <c r="AD27">
        <f t="shared" si="1"/>
        <v>84.227819632272357</v>
      </c>
      <c r="AE27">
        <f>'IDT-1'!E27</f>
        <v>0</v>
      </c>
      <c r="AF27" s="26"/>
      <c r="AG27">
        <f t="shared" si="2"/>
        <v>84.227819632272357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-75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1.9335044197319649</v>
      </c>
      <c r="F28">
        <f>GT_Spot!S28</f>
        <v>0</v>
      </c>
      <c r="G28">
        <f>PPCL_NG!S28</f>
        <v>18.79</v>
      </c>
      <c r="H28">
        <f>PPCL_Spot!S28</f>
        <v>28.31298031371723</v>
      </c>
      <c r="I28">
        <f>Bawana_NG!S28</f>
        <v>28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60.09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24.130000000000003</v>
      </c>
      <c r="AB28" s="117">
        <f>-STOA!Q28</f>
        <v>0</v>
      </c>
      <c r="AC28">
        <f t="shared" si="0"/>
        <v>1.7297915289311891</v>
      </c>
      <c r="AD28">
        <f t="shared" si="1"/>
        <v>124.526693204518</v>
      </c>
      <c r="AE28">
        <f>'IDT-1'!E28</f>
        <v>0</v>
      </c>
      <c r="AF28" s="26"/>
      <c r="AG28">
        <f t="shared" si="2"/>
        <v>124.526693204518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1.9335044197319649</v>
      </c>
      <c r="F29">
        <f>GT_Spot!S29</f>
        <v>0</v>
      </c>
      <c r="G29">
        <f>PPCL_NG!S29</f>
        <v>18.79</v>
      </c>
      <c r="H29">
        <f>PPCL_Spot!S29</f>
        <v>28.31298031371723</v>
      </c>
      <c r="I29">
        <f>Bawana_NG!S29</f>
        <v>28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60.09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24.130000000000003</v>
      </c>
      <c r="AB29" s="117">
        <f>-STOA!Q29</f>
        <v>0</v>
      </c>
      <c r="AC29">
        <f t="shared" si="0"/>
        <v>1.8185728041531422</v>
      </c>
      <c r="AD29">
        <f t="shared" si="1"/>
        <v>114.43791192929604</v>
      </c>
      <c r="AE29">
        <f>'IDT-1'!E29</f>
        <v>0</v>
      </c>
      <c r="AF29" s="26"/>
      <c r="AG29">
        <f t="shared" si="2"/>
        <v>114.43791192929604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-45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1.9335044197319649</v>
      </c>
      <c r="F30">
        <f>GT_Spot!S30</f>
        <v>0</v>
      </c>
      <c r="G30">
        <f>PPCL_NG!S30</f>
        <v>18.79</v>
      </c>
      <c r="H30">
        <f>PPCL_Spot!S30</f>
        <v>28.31298031371723</v>
      </c>
      <c r="I30">
        <f>Bawana_NG!S30</f>
        <v>28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60.09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24.130000000000003</v>
      </c>
      <c r="AB30" s="117">
        <f>-STOA!Q30</f>
        <v>0</v>
      </c>
      <c r="AC30">
        <f t="shared" si="0"/>
        <v>1.7297915289311891</v>
      </c>
      <c r="AD30">
        <f t="shared" si="1"/>
        <v>124.526693204518</v>
      </c>
      <c r="AE30">
        <f>'IDT-1'!E30</f>
        <v>0</v>
      </c>
      <c r="AF30" s="26"/>
      <c r="AG30">
        <f t="shared" si="2"/>
        <v>124.526693204518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-35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1.9335044197319649</v>
      </c>
      <c r="F31">
        <f>GT_Spot!S31</f>
        <v>0</v>
      </c>
      <c r="G31">
        <f>PPCL_NG!S31</f>
        <v>18.79</v>
      </c>
      <c r="H31">
        <f>PPCL_Spot!S31</f>
        <v>27.16</v>
      </c>
      <c r="I31">
        <f>Bawana_NG!S31</f>
        <v>28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60.09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24.130000000000003</v>
      </c>
      <c r="AB31" s="117">
        <f>-STOA!Q31</f>
        <v>0</v>
      </c>
      <c r="AC31">
        <f t="shared" si="0"/>
        <v>2.4742861415570796</v>
      </c>
      <c r="AD31">
        <f t="shared" si="1"/>
        <v>37.629218278174882</v>
      </c>
      <c r="AE31">
        <f>'IDT-1'!E31</f>
        <v>0</v>
      </c>
      <c r="AF31" s="26"/>
      <c r="AG31">
        <f t="shared" si="2"/>
        <v>87.629218278174875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-120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1.9335044197319649</v>
      </c>
      <c r="F32">
        <f>GT_Spot!S32</f>
        <v>0</v>
      </c>
      <c r="G32">
        <f>PPCL_NG!S32</f>
        <v>18.79</v>
      </c>
      <c r="H32">
        <f>PPCL_Spot!S32</f>
        <v>27.16</v>
      </c>
      <c r="I32">
        <f>Bawana_NG!S32</f>
        <v>28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60.09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24.130000000000003</v>
      </c>
      <c r="AB32" s="117">
        <f>-STOA!Q32</f>
        <v>0</v>
      </c>
      <c r="AC32">
        <f t="shared" si="0"/>
        <v>2.0303797654473135</v>
      </c>
      <c r="AD32">
        <f t="shared" si="1"/>
        <v>88.073124654284655</v>
      </c>
      <c r="AE32">
        <f>'IDT-1'!E32</f>
        <v>0</v>
      </c>
      <c r="AF32" s="26"/>
      <c r="AG32">
        <f t="shared" si="2"/>
        <v>138.07312465428464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-70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1.9335044197319649</v>
      </c>
      <c r="F33">
        <f>GT_Spot!S33</f>
        <v>0</v>
      </c>
      <c r="G33">
        <f>PPCL_NG!S33</f>
        <v>18.79</v>
      </c>
      <c r="H33">
        <f>PPCL_Spot!S33</f>
        <v>27.16</v>
      </c>
      <c r="I33">
        <f>Bawana_NG!S33</f>
        <v>28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60.09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24.130000000000003</v>
      </c>
      <c r="AB33" s="117">
        <f>-STOA!Q33</f>
        <v>0</v>
      </c>
      <c r="AC33">
        <f t="shared" si="0"/>
        <v>2.1191610406692671</v>
      </c>
      <c r="AD33">
        <f t="shared" si="1"/>
        <v>77.984343379062693</v>
      </c>
      <c r="AE33">
        <f>'IDT-1'!E33</f>
        <v>0</v>
      </c>
      <c r="AF33" s="26"/>
      <c r="AG33">
        <f t="shared" si="2"/>
        <v>127.98434337906269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-80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1.9928143712574853</v>
      </c>
      <c r="F34">
        <f>GT_Spot!S34</f>
        <v>0</v>
      </c>
      <c r="G34">
        <f>PPCL_NG!S34</f>
        <v>18.79</v>
      </c>
      <c r="H34">
        <f>PPCL_Spot!S34</f>
        <v>27.16</v>
      </c>
      <c r="I34">
        <f>Bawana_NG!S34</f>
        <v>28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60.09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24.130000000000003</v>
      </c>
      <c r="AB34" s="117">
        <f>-STOA!Q34</f>
        <v>0</v>
      </c>
      <c r="AC34">
        <f t="shared" si="0"/>
        <v>2.0309016930207382</v>
      </c>
      <c r="AD34">
        <f t="shared" si="1"/>
        <v>88.131912678236731</v>
      </c>
      <c r="AE34">
        <f>'IDT-1'!E34</f>
        <v>0</v>
      </c>
      <c r="AF34" s="26"/>
      <c r="AG34">
        <f t="shared" si="2"/>
        <v>138.13191267823674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-70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1.9928143712574853</v>
      </c>
      <c r="F35">
        <f>GT_Spot!S35</f>
        <v>0</v>
      </c>
      <c r="G35">
        <f>PPCL_NG!S35</f>
        <v>18.79</v>
      </c>
      <c r="H35">
        <f>PPCL_Spot!S35</f>
        <v>27</v>
      </c>
      <c r="I35">
        <f>Bawana_NG!S35</f>
        <v>27.999999999999996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60.09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24.130000000000003</v>
      </c>
      <c r="AB35" s="117">
        <f>-STOA!Q35</f>
        <v>0</v>
      </c>
      <c r="AC35">
        <f t="shared" si="0"/>
        <v>2.384618793908551</v>
      </c>
      <c r="AD35">
        <f t="shared" si="1"/>
        <v>47.618195577348949</v>
      </c>
      <c r="AE35">
        <f>'IDT-1'!E35</f>
        <v>0</v>
      </c>
      <c r="AF35" s="26"/>
      <c r="AG35">
        <f t="shared" si="2"/>
        <v>97.618195577348956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-110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1.9928143712574853</v>
      </c>
      <c r="F36">
        <f>GT_Spot!S36</f>
        <v>0</v>
      </c>
      <c r="G36">
        <f>PPCL_NG!S36</f>
        <v>18.79</v>
      </c>
      <c r="H36">
        <f>PPCL_Spot!S36</f>
        <v>27</v>
      </c>
      <c r="I36">
        <f>Bawana_NG!S36</f>
        <v>27.999999999999996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60.09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24.130000000000003</v>
      </c>
      <c r="AB36" s="117">
        <f>-STOA!Q36</f>
        <v>0</v>
      </c>
      <c r="AC36">
        <f t="shared" si="0"/>
        <v>1.8519311425768319</v>
      </c>
      <c r="AD36">
        <f t="shared" si="1"/>
        <v>108.15088322868067</v>
      </c>
      <c r="AE36">
        <f>'IDT-1'!E36</f>
        <v>0</v>
      </c>
      <c r="AF36" s="26"/>
      <c r="AG36">
        <f t="shared" si="2"/>
        <v>158.15088322868067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-50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2.0513061344291166</v>
      </c>
      <c r="F37">
        <f>GT_Spot!S37</f>
        <v>0</v>
      </c>
      <c r="G37">
        <f>PPCL_NG!S37</f>
        <v>18.79</v>
      </c>
      <c r="H37">
        <f>PPCL_Spot!S37</f>
        <v>27</v>
      </c>
      <c r="I37">
        <f>Bawana_NG!S37</f>
        <v>27.999999999999996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60.09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24.130000000000003</v>
      </c>
      <c r="AB37" s="117">
        <f>-STOA!Q37</f>
        <v>0</v>
      </c>
      <c r="AC37">
        <f t="shared" si="0"/>
        <v>1.8524458700927422</v>
      </c>
      <c r="AD37">
        <f t="shared" si="1"/>
        <v>108.20886026433638</v>
      </c>
      <c r="AE37">
        <f>'IDT-1'!E37</f>
        <v>0</v>
      </c>
      <c r="AF37" s="26"/>
      <c r="AG37">
        <f t="shared" si="2"/>
        <v>158.20886026433638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-50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2.1123569122395072</v>
      </c>
      <c r="F38">
        <f>GT_Spot!S38</f>
        <v>0</v>
      </c>
      <c r="G38">
        <f>PPCL_NG!S38</f>
        <v>18.79</v>
      </c>
      <c r="H38">
        <f>PPCL_Spot!S38</f>
        <v>27</v>
      </c>
      <c r="I38">
        <f>Bawana_NG!S38</f>
        <v>27.999999999999996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60.09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24.130000000000003</v>
      </c>
      <c r="AB38" s="117">
        <f>-STOA!Q38</f>
        <v>0</v>
      </c>
      <c r="AC38">
        <f t="shared" si="0"/>
        <v>1.8529831169374735</v>
      </c>
      <c r="AD38">
        <f t="shared" si="1"/>
        <v>108.26937379530202</v>
      </c>
      <c r="AE38">
        <f>'IDT-1'!E38</f>
        <v>0</v>
      </c>
      <c r="AF38" s="26"/>
      <c r="AG38">
        <f t="shared" si="2"/>
        <v>158.26937379530202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-50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2.0940416788963896</v>
      </c>
      <c r="F39">
        <f>GT_Spot!S39</f>
        <v>0</v>
      </c>
      <c r="G39">
        <f>PPCL_NG!S39</f>
        <v>18.79</v>
      </c>
      <c r="H39">
        <f>PPCL_Spot!S39</f>
        <v>27</v>
      </c>
      <c r="I39">
        <f>Bawana_NG!S39</f>
        <v>27.999999999999996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60.09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24.130000000000003</v>
      </c>
      <c r="AB39" s="117">
        <f>-STOA!Q39</f>
        <v>0</v>
      </c>
      <c r="AC39">
        <f t="shared" si="0"/>
        <v>2.1635564061608905</v>
      </c>
      <c r="AD39">
        <f t="shared" si="1"/>
        <v>72.940485272735486</v>
      </c>
      <c r="AE39">
        <f>'IDT-1'!E39</f>
        <v>0</v>
      </c>
      <c r="AF39" s="26"/>
      <c r="AG39">
        <f t="shared" si="2"/>
        <v>122.94048527273549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-85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2.0940416788963896</v>
      </c>
      <c r="F40">
        <f>GT_Spot!S40</f>
        <v>0</v>
      </c>
      <c r="G40">
        <f>PPCL_NG!S40</f>
        <v>18.79</v>
      </c>
      <c r="H40">
        <f>PPCL_Spot!S40</f>
        <v>27</v>
      </c>
      <c r="I40">
        <f>Bawana_NG!S40</f>
        <v>27.999999999999996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60.09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24.130000000000003</v>
      </c>
      <c r="AB40" s="117">
        <f>-STOA!Q40</f>
        <v>0</v>
      </c>
      <c r="AC40">
        <f t="shared" si="0"/>
        <v>1.675259392440148</v>
      </c>
      <c r="AD40">
        <f t="shared" si="1"/>
        <v>128.42878228645623</v>
      </c>
      <c r="AE40">
        <f>'IDT-1'!E40</f>
        <v>0</v>
      </c>
      <c r="AF40" s="26"/>
      <c r="AG40">
        <f t="shared" si="2"/>
        <v>178.42878228645623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-30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2.0940416788963896</v>
      </c>
      <c r="F41">
        <f>GT_Spot!S41</f>
        <v>0</v>
      </c>
      <c r="G41">
        <f>PPCL_NG!S41</f>
        <v>18.79</v>
      </c>
      <c r="H41">
        <f>PPCL_Spot!S41</f>
        <v>27</v>
      </c>
      <c r="I41">
        <f>Bawana_NG!S41</f>
        <v>27.999999999999996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60.09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24.130000000000003</v>
      </c>
      <c r="AB41" s="117">
        <f>-STOA!Q41</f>
        <v>0</v>
      </c>
      <c r="AC41">
        <f t="shared" si="0"/>
        <v>1.675259392440148</v>
      </c>
      <c r="AD41">
        <f t="shared" si="1"/>
        <v>128.42878228645623</v>
      </c>
      <c r="AE41">
        <f>'IDT-1'!E41</f>
        <v>0</v>
      </c>
      <c r="AF41" s="26"/>
      <c r="AG41">
        <f t="shared" si="2"/>
        <v>178.42878228645623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-30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2.0940416788963896</v>
      </c>
      <c r="F42">
        <f>GT_Spot!S42</f>
        <v>0</v>
      </c>
      <c r="G42">
        <f>PPCL_NG!S42</f>
        <v>18.79</v>
      </c>
      <c r="H42">
        <f>PPCL_Spot!S42</f>
        <v>27</v>
      </c>
      <c r="I42">
        <f>Bawana_NG!S42</f>
        <v>27.999999999999996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60.21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24.130000000000003</v>
      </c>
      <c r="AB42" s="117">
        <f>-STOA!Q42</f>
        <v>0</v>
      </c>
      <c r="AC42">
        <f t="shared" si="0"/>
        <v>1.6763153924401477</v>
      </c>
      <c r="AD42">
        <f t="shared" si="1"/>
        <v>128.54772628645622</v>
      </c>
      <c r="AE42">
        <f>'IDT-1'!E42</f>
        <v>0</v>
      </c>
      <c r="AF42" s="26"/>
      <c r="AG42">
        <f t="shared" si="2"/>
        <v>178.54772628645622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-30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2.1256045949214024</v>
      </c>
      <c r="F43">
        <f>GT_Spot!S43</f>
        <v>0</v>
      </c>
      <c r="G43">
        <f>PPCL_NG!S43</f>
        <v>18.79</v>
      </c>
      <c r="H43">
        <f>PPCL_Spot!S43</f>
        <v>27</v>
      </c>
      <c r="I43">
        <f>Bawana_NG!S43</f>
        <v>27.999999999999996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60.719999999999992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24.13</v>
      </c>
      <c r="AB43" s="117">
        <f>-STOA!Q43</f>
        <v>0</v>
      </c>
      <c r="AC43">
        <f t="shared" si="0"/>
        <v>2.1693781598219104</v>
      </c>
      <c r="AD43">
        <f t="shared" si="1"/>
        <v>73.596226435099481</v>
      </c>
      <c r="AE43">
        <f>'IDT-1'!E43</f>
        <v>0</v>
      </c>
      <c r="AF43" s="26"/>
      <c r="AG43">
        <f t="shared" si="2"/>
        <v>123.59622643509948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-85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2.1256045949214024</v>
      </c>
      <c r="F44">
        <f>GT_Spot!S44</f>
        <v>0</v>
      </c>
      <c r="G44">
        <f>PPCL_NG!S44</f>
        <v>18.79</v>
      </c>
      <c r="H44">
        <f>PPCL_Spot!S44</f>
        <v>27</v>
      </c>
      <c r="I44">
        <f>Bawana_NG!S44</f>
        <v>27.999999999999996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61.489999999999988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24.13</v>
      </c>
      <c r="AB44" s="117">
        <f>-STOA!Q44</f>
        <v>0</v>
      </c>
      <c r="AC44">
        <f t="shared" si="0"/>
        <v>1.5102945956572615</v>
      </c>
      <c r="AD44">
        <f t="shared" si="1"/>
        <v>150.02530999926412</v>
      </c>
      <c r="AE44">
        <f>'IDT-1'!E44</f>
        <v>0</v>
      </c>
      <c r="AF44" s="26"/>
      <c r="AG44">
        <f t="shared" si="2"/>
        <v>200.02530999926412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-10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2.1256045949214024</v>
      </c>
      <c r="F45">
        <f>GT_Spot!S45</f>
        <v>0</v>
      </c>
      <c r="G45">
        <f>PPCL_NG!S45</f>
        <v>18.79</v>
      </c>
      <c r="H45">
        <f>PPCL_Spot!S45</f>
        <v>26.41</v>
      </c>
      <c r="I45">
        <f>Bawana_NG!S45</f>
        <v>27.999999999999996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61.489999999999988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24.13</v>
      </c>
      <c r="AB45" s="117">
        <f>-STOA!Q45</f>
        <v>0</v>
      </c>
      <c r="AC45">
        <f t="shared" si="0"/>
        <v>1.5051025956572615</v>
      </c>
      <c r="AD45">
        <f t="shared" si="1"/>
        <v>149.44050199926411</v>
      </c>
      <c r="AE45">
        <f>'IDT-1'!E45</f>
        <v>0</v>
      </c>
      <c r="AF45" s="26"/>
      <c r="AG45">
        <f t="shared" si="2"/>
        <v>199.44050199926411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-10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2.1263862928348911</v>
      </c>
      <c r="F46">
        <f>GT_Spot!S46</f>
        <v>0</v>
      </c>
      <c r="G46">
        <f>PPCL_NG!S46</f>
        <v>18.79</v>
      </c>
      <c r="H46">
        <f>PPCL_Spot!S46</f>
        <v>26.41</v>
      </c>
      <c r="I46">
        <f>Bawana_NG!S46</f>
        <v>27.999999999999996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61.489999999999988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24.13</v>
      </c>
      <c r="AB46" s="117">
        <f>-STOA!Q46</f>
        <v>0</v>
      </c>
      <c r="AC46">
        <f t="shared" si="0"/>
        <v>1.5051094745989</v>
      </c>
      <c r="AD46">
        <f t="shared" si="1"/>
        <v>149.44127681823596</v>
      </c>
      <c r="AE46">
        <f>'IDT-1'!E46</f>
        <v>0</v>
      </c>
      <c r="AF46" s="26"/>
      <c r="AG46">
        <f t="shared" si="2"/>
        <v>199.44127681823596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-10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2.1263862928348911</v>
      </c>
      <c r="F47">
        <f>GT_Spot!S47</f>
        <v>0</v>
      </c>
      <c r="G47">
        <f>PPCL_NG!S47</f>
        <v>18.79</v>
      </c>
      <c r="H47">
        <f>PPCL_Spot!S47</f>
        <v>26.41</v>
      </c>
      <c r="I47">
        <f>Bawana_NG!S47</f>
        <v>28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61.489999999999988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24.13</v>
      </c>
      <c r="AB47" s="117">
        <f>-STOA!Q47</f>
        <v>0</v>
      </c>
      <c r="AC47">
        <f t="shared" si="0"/>
        <v>2.1265784011525724</v>
      </c>
      <c r="AD47">
        <f t="shared" si="1"/>
        <v>78.819807891682288</v>
      </c>
      <c r="AE47">
        <f>'IDT-1'!E47</f>
        <v>0</v>
      </c>
      <c r="AF47" s="26"/>
      <c r="AG47">
        <f t="shared" si="2"/>
        <v>128.81980789168227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-80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2.1263862928348911</v>
      </c>
      <c r="F48">
        <f>GT_Spot!S48</f>
        <v>0</v>
      </c>
      <c r="G48">
        <f>PPCL_NG!S48</f>
        <v>18.79</v>
      </c>
      <c r="H48">
        <f>PPCL_Spot!S48</f>
        <v>26.41</v>
      </c>
      <c r="I48">
        <f>Bawana_NG!S48</f>
        <v>28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61.489999999999988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24.13</v>
      </c>
      <c r="AB48" s="117">
        <f>-STOA!Q48</f>
        <v>0</v>
      </c>
      <c r="AC48">
        <f t="shared" si="0"/>
        <v>1.4163281993769468</v>
      </c>
      <c r="AD48">
        <f t="shared" si="1"/>
        <v>159.53005809345791</v>
      </c>
      <c r="AE48">
        <f>'IDT-1'!E48</f>
        <v>0</v>
      </c>
      <c r="AF48" s="26"/>
      <c r="AG48">
        <f t="shared" si="2"/>
        <v>209.53005809345791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2.1263862928348911</v>
      </c>
      <c r="F49">
        <f>GT_Spot!S49</f>
        <v>0</v>
      </c>
      <c r="G49">
        <f>PPCL_NG!S49</f>
        <v>18.79</v>
      </c>
      <c r="H49">
        <f>PPCL_Spot!S49</f>
        <v>26.41</v>
      </c>
      <c r="I49">
        <f>Bawana_NG!S49</f>
        <v>28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61.489999999999988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24.13</v>
      </c>
      <c r="AB49" s="117">
        <f>-STOA!Q49</f>
        <v>0</v>
      </c>
      <c r="AC49">
        <f t="shared" si="0"/>
        <v>1.4163281993769468</v>
      </c>
      <c r="AD49">
        <f t="shared" si="1"/>
        <v>159.53005809345791</v>
      </c>
      <c r="AE49">
        <f>'IDT-1'!E49</f>
        <v>0</v>
      </c>
      <c r="AF49" s="26"/>
      <c r="AG49">
        <f t="shared" si="2"/>
        <v>209.53005809345791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1.5803030303030303</v>
      </c>
      <c r="F50">
        <f>GT_Spot!S50</f>
        <v>0</v>
      </c>
      <c r="G50">
        <f>PPCL_NG!S50</f>
        <v>18.79</v>
      </c>
      <c r="H50">
        <f>PPCL_Spot!S50</f>
        <v>23.967245144236291</v>
      </c>
      <c r="I50">
        <f>Bawana_NG!S50</f>
        <v>28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61.489999999999988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24.13</v>
      </c>
      <c r="AB50" s="117">
        <f>-STOA!Q50</f>
        <v>0</v>
      </c>
      <c r="AC50">
        <f t="shared" si="0"/>
        <v>1.3900264239359461</v>
      </c>
      <c r="AD50">
        <f t="shared" si="1"/>
        <v>156.56752175060336</v>
      </c>
      <c r="AE50">
        <f>'IDT-1'!E50</f>
        <v>0</v>
      </c>
      <c r="AF50" s="26"/>
      <c r="AG50">
        <f t="shared" si="2"/>
        <v>206.56752175060336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2.1490960099750622</v>
      </c>
      <c r="F51">
        <f>GT_Spot!S51</f>
        <v>0</v>
      </c>
      <c r="G51">
        <f>PPCL_NG!S51</f>
        <v>18.79</v>
      </c>
      <c r="H51">
        <f>PPCL_Spot!S51</f>
        <v>26.39</v>
      </c>
      <c r="I51">
        <f>Bawana_NG!S51</f>
        <v>28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61.489999999999988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24.13</v>
      </c>
      <c r="AB51" s="117">
        <f>-STOA!Q51</f>
        <v>0</v>
      </c>
      <c r="AC51">
        <f t="shared" si="0"/>
        <v>1.9490396962194996</v>
      </c>
      <c r="AD51">
        <f t="shared" si="1"/>
        <v>99.00005631375555</v>
      </c>
      <c r="AE51">
        <f>'IDT-1'!E51</f>
        <v>0</v>
      </c>
      <c r="AF51" s="26"/>
      <c r="AG51">
        <f t="shared" si="2"/>
        <v>149.00005631375555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-60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2.1490960099750622</v>
      </c>
      <c r="F52">
        <f>GT_Spot!S52</f>
        <v>0</v>
      </c>
      <c r="G52">
        <f>PPCL_NG!S52</f>
        <v>18.79</v>
      </c>
      <c r="H52">
        <f>PPCL_Spot!S52</f>
        <v>26.39</v>
      </c>
      <c r="I52">
        <f>Bawana_NG!S52</f>
        <v>28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61.489999999999988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24.13</v>
      </c>
      <c r="AB52" s="117">
        <f>-STOA!Q52</f>
        <v>0</v>
      </c>
      <c r="AC52">
        <f t="shared" si="0"/>
        <v>1.4163520448877804</v>
      </c>
      <c r="AD52">
        <f t="shared" si="1"/>
        <v>159.53274396508726</v>
      </c>
      <c r="AE52">
        <f>'IDT-1'!E52</f>
        <v>0</v>
      </c>
      <c r="AF52" s="26"/>
      <c r="AG52">
        <f t="shared" si="2"/>
        <v>209.53274396508726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1.5803030303030303</v>
      </c>
      <c r="F53">
        <f>GT_Spot!S53</f>
        <v>0</v>
      </c>
      <c r="G53">
        <f>PPCL_NG!S53</f>
        <v>18.79</v>
      </c>
      <c r="H53">
        <f>PPCL_Spot!S53</f>
        <v>23.967245144236291</v>
      </c>
      <c r="I53">
        <f>Bawana_NG!S53</f>
        <v>28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61.489999999999988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24.13</v>
      </c>
      <c r="AB53" s="117">
        <f>-STOA!Q53</f>
        <v>0</v>
      </c>
      <c r="AC53">
        <f t="shared" si="0"/>
        <v>1.3900264239359461</v>
      </c>
      <c r="AD53">
        <f t="shared" si="1"/>
        <v>156.56752175060336</v>
      </c>
      <c r="AE53">
        <f>'IDT-1'!E53</f>
        <v>0</v>
      </c>
      <c r="AF53" s="26"/>
      <c r="AG53">
        <f t="shared" si="2"/>
        <v>206.56752175060336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2.1490960099750622</v>
      </c>
      <c r="F54">
        <f>GT_Spot!S54</f>
        <v>0</v>
      </c>
      <c r="G54">
        <f>PPCL_NG!S54</f>
        <v>18.79</v>
      </c>
      <c r="H54">
        <f>PPCL_Spot!S54</f>
        <v>26.39</v>
      </c>
      <c r="I54">
        <f>Bawana_NG!S54</f>
        <v>28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60.529999999999994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24.13</v>
      </c>
      <c r="AB54" s="117">
        <f>-STOA!Q54</f>
        <v>0</v>
      </c>
      <c r="AC54">
        <f t="shared" si="0"/>
        <v>1.4079040448877804</v>
      </c>
      <c r="AD54">
        <f t="shared" si="1"/>
        <v>158.58119196508727</v>
      </c>
      <c r="AE54">
        <f>'IDT-1'!E54</f>
        <v>0</v>
      </c>
      <c r="AF54" s="26"/>
      <c r="AG54">
        <f t="shared" si="2"/>
        <v>208.58119196508727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1.5803030303030303</v>
      </c>
      <c r="F55">
        <f>GT_Spot!S55</f>
        <v>0</v>
      </c>
      <c r="G55">
        <f>PPCL_NG!S55</f>
        <v>18.79</v>
      </c>
      <c r="H55">
        <f>PPCL_Spot!S55</f>
        <v>22.592755214050495</v>
      </c>
      <c r="I55">
        <f>Bawana_NG!S55</f>
        <v>28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60.529999999999994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24.13</v>
      </c>
      <c r="AB55" s="117">
        <f>-STOA!Q55</f>
        <v>0</v>
      </c>
      <c r="AC55">
        <f t="shared" si="0"/>
        <v>1.8577799262710537</v>
      </c>
      <c r="AD55">
        <f t="shared" si="1"/>
        <v>98.76527831808248</v>
      </c>
      <c r="AE55">
        <f>'IDT-1'!E55</f>
        <v>0</v>
      </c>
      <c r="AF55" s="26"/>
      <c r="AG55">
        <f t="shared" si="2"/>
        <v>148.76527831808249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-55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1.5803030303030303</v>
      </c>
      <c r="F56">
        <f>GT_Spot!S56</f>
        <v>0</v>
      </c>
      <c r="G56">
        <f>PPCL_NG!S56</f>
        <v>18.79</v>
      </c>
      <c r="H56">
        <f>PPCL_Spot!S56</f>
        <v>22.592755214050495</v>
      </c>
      <c r="I56">
        <f>Bawana_NG!S56</f>
        <v>28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60.529999999999994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24.13</v>
      </c>
      <c r="AB56" s="117">
        <f>-STOA!Q56</f>
        <v>0</v>
      </c>
      <c r="AC56">
        <f t="shared" si="0"/>
        <v>1.3694829125503112</v>
      </c>
      <c r="AD56">
        <f t="shared" si="1"/>
        <v>154.25357533180321</v>
      </c>
      <c r="AE56">
        <f>'IDT-1'!E56</f>
        <v>0</v>
      </c>
      <c r="AF56" s="26"/>
      <c r="AG56">
        <f t="shared" si="2"/>
        <v>204.25357533180321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1.7756044637321755</v>
      </c>
      <c r="F57">
        <f>GT_Spot!S57</f>
        <v>0</v>
      </c>
      <c r="G57">
        <f>PPCL_NG!S57</f>
        <v>18.79</v>
      </c>
      <c r="H57">
        <f>PPCL_Spot!S57</f>
        <v>23.307157663699549</v>
      </c>
      <c r="I57">
        <f>Bawana_NG!S57</f>
        <v>28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60.859999999999992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24.13</v>
      </c>
      <c r="AB57" s="117">
        <f>-STOA!Q57</f>
        <v>0</v>
      </c>
      <c r="AC57">
        <f t="shared" si="0"/>
        <v>1.3803923067213992</v>
      </c>
      <c r="AD57">
        <f t="shared" si="1"/>
        <v>155.48236982071032</v>
      </c>
      <c r="AE57">
        <f>'IDT-1'!E57</f>
        <v>0</v>
      </c>
      <c r="AF57" s="26"/>
      <c r="AG57">
        <f t="shared" si="2"/>
        <v>205.48236982071032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1.5806451612903225</v>
      </c>
      <c r="F58">
        <f>GT_Spot!S58</f>
        <v>0</v>
      </c>
      <c r="G58">
        <f>PPCL_NG!S58</f>
        <v>18.79</v>
      </c>
      <c r="H58">
        <f>PPCL_Spot!S58</f>
        <v>22.592755214050495</v>
      </c>
      <c r="I58">
        <f>Bawana_NG!S58</f>
        <v>27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60.859999999999992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24.13</v>
      </c>
      <c r="AB58" s="117">
        <f>-STOA!Q58</f>
        <v>0</v>
      </c>
      <c r="AC58">
        <f t="shared" si="0"/>
        <v>1.5334299233029991</v>
      </c>
      <c r="AD58">
        <f t="shared" si="1"/>
        <v>172.71997045203781</v>
      </c>
      <c r="AE58">
        <f>'IDT-1'!E58</f>
        <v>0</v>
      </c>
      <c r="AF58" s="26"/>
      <c r="AG58">
        <f t="shared" si="2"/>
        <v>222.71997045203781</v>
      </c>
      <c r="AI58" s="75">
        <f>PXIL!K58</f>
        <v>0</v>
      </c>
      <c r="AJ58" s="75">
        <f>PXIL!Q58</f>
        <v>0</v>
      </c>
      <c r="AK58" s="75">
        <f>RTM_IEX!K58</f>
        <v>19.3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1.5806451612903225</v>
      </c>
      <c r="F59">
        <f>GT_Spot!S59</f>
        <v>0</v>
      </c>
      <c r="G59">
        <f>PPCL_NG!S59</f>
        <v>18.79</v>
      </c>
      <c r="H59">
        <f>PPCL_Spot!S59</f>
        <v>22.592755214050495</v>
      </c>
      <c r="I59">
        <f>Bawana_NG!S59</f>
        <v>27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60.859999999999992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24.13</v>
      </c>
      <c r="AB59" s="117">
        <f>-STOA!Q59</f>
        <v>0</v>
      </c>
      <c r="AC59">
        <f t="shared" si="0"/>
        <v>1.3635899233029991</v>
      </c>
      <c r="AD59">
        <f t="shared" si="1"/>
        <v>153.5898104520378</v>
      </c>
      <c r="AE59">
        <f>'IDT-1'!E59</f>
        <v>0</v>
      </c>
      <c r="AF59" s="26"/>
      <c r="AG59">
        <f t="shared" si="2"/>
        <v>153.5898104520378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1.5806451612903225</v>
      </c>
      <c r="F60">
        <f>GT_Spot!S60</f>
        <v>0</v>
      </c>
      <c r="G60">
        <f>PPCL_NG!S60</f>
        <v>18.79</v>
      </c>
      <c r="H60">
        <f>PPCL_Spot!S60</f>
        <v>22.592755214050495</v>
      </c>
      <c r="I60">
        <f>Bawana_NG!S60</f>
        <v>27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60.859999999999992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24.13</v>
      </c>
      <c r="AB60" s="117">
        <f>-STOA!Q60</f>
        <v>0</v>
      </c>
      <c r="AC60">
        <f t="shared" si="0"/>
        <v>1.7032699233029991</v>
      </c>
      <c r="AD60">
        <f t="shared" si="1"/>
        <v>191.8501304520378</v>
      </c>
      <c r="AE60">
        <f>'IDT-1'!E60</f>
        <v>0</v>
      </c>
      <c r="AF60" s="26"/>
      <c r="AG60">
        <f t="shared" si="2"/>
        <v>191.8501304520378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38.6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1.5806451612903225</v>
      </c>
      <c r="F61">
        <f>GT_Spot!S61</f>
        <v>0</v>
      </c>
      <c r="G61">
        <f>PPCL_NG!S61</f>
        <v>18.79</v>
      </c>
      <c r="H61">
        <f>PPCL_Spot!S61</f>
        <v>22.592755214050495</v>
      </c>
      <c r="I61">
        <f>Bawana_NG!S61</f>
        <v>27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60.529999999999994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24.13</v>
      </c>
      <c r="AB61" s="117">
        <f>-STOA!Q61</f>
        <v>0</v>
      </c>
      <c r="AC61">
        <f t="shared" si="0"/>
        <v>1.7003659233029993</v>
      </c>
      <c r="AD61">
        <f t="shared" si="1"/>
        <v>191.52303445203782</v>
      </c>
      <c r="AE61">
        <f>'IDT-1'!E61</f>
        <v>0</v>
      </c>
      <c r="AF61" s="26"/>
      <c r="AG61">
        <f t="shared" si="2"/>
        <v>191.52303445203782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38.6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1.5806451612903225</v>
      </c>
      <c r="F62">
        <f>GT_Spot!S62</f>
        <v>0</v>
      </c>
      <c r="G62">
        <f>PPCL_NG!S62</f>
        <v>18.79</v>
      </c>
      <c r="H62">
        <f>PPCL_Spot!S62</f>
        <v>22.592755214050495</v>
      </c>
      <c r="I62">
        <f>Bawana_NG!S62</f>
        <v>27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60.09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24.13</v>
      </c>
      <c r="AB62" s="117">
        <f>-STOA!Q62</f>
        <v>0</v>
      </c>
      <c r="AC62">
        <f t="shared" si="0"/>
        <v>1.9088379233029995</v>
      </c>
      <c r="AD62">
        <f t="shared" si="1"/>
        <v>215.00456245203782</v>
      </c>
      <c r="AE62">
        <f>'IDT-1'!E62</f>
        <v>0</v>
      </c>
      <c r="AF62" s="26"/>
      <c r="AG62">
        <f t="shared" si="2"/>
        <v>215.00456245203782</v>
      </c>
      <c r="AI62" s="75">
        <f>PXIL!K62</f>
        <v>0</v>
      </c>
      <c r="AJ62" s="75">
        <f>PXIL!Q62</f>
        <v>0</v>
      </c>
      <c r="AK62" s="75">
        <f>RTM_IEX!K62</f>
        <v>24.13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38.6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1.6267281105990783</v>
      </c>
      <c r="F63">
        <f>GT_Spot!S63</f>
        <v>0</v>
      </c>
      <c r="G63">
        <f>PPCL_NG!S63</f>
        <v>18.79</v>
      </c>
      <c r="H63">
        <f>PPCL_Spot!S63</f>
        <v>22.592755214050495</v>
      </c>
      <c r="I63">
        <f>Bawana_NG!S63</f>
        <v>24.351035949797915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60.09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24.13</v>
      </c>
      <c r="AB63" s="117">
        <f>-STOA!Q63</f>
        <v>0</v>
      </c>
      <c r="AC63">
        <f t="shared" si="0"/>
        <v>1.3339085696151378</v>
      </c>
      <c r="AD63">
        <f t="shared" si="1"/>
        <v>150.24661070483234</v>
      </c>
      <c r="AE63">
        <f>'IDT-1'!E63</f>
        <v>0</v>
      </c>
      <c r="AF63" s="26"/>
      <c r="AG63">
        <f t="shared" si="2"/>
        <v>150.24661070483234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2.2846000663790242</v>
      </c>
      <c r="F64">
        <f>GT_Spot!S64</f>
        <v>0</v>
      </c>
      <c r="G64">
        <f>PPCL_NG!S64</f>
        <v>18.79</v>
      </c>
      <c r="H64">
        <f>PPCL_Spot!S64</f>
        <v>25.740000000000002</v>
      </c>
      <c r="I64">
        <f>Bawana_NG!S64</f>
        <v>24.351035949797915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60.09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24.13</v>
      </c>
      <c r="AB64" s="117">
        <f>-STOA!Q64</f>
        <v>0</v>
      </c>
      <c r="AC64">
        <f t="shared" si="0"/>
        <v>1.7070735969423572</v>
      </c>
      <c r="AD64">
        <f t="shared" si="1"/>
        <v>192.27856241923456</v>
      </c>
      <c r="AE64">
        <f>'IDT-1'!E64</f>
        <v>0</v>
      </c>
      <c r="AF64" s="26"/>
      <c r="AG64">
        <f t="shared" si="2"/>
        <v>192.27856241923456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38.6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2.2846000663790242</v>
      </c>
      <c r="F65">
        <f>GT_Spot!S65</f>
        <v>0</v>
      </c>
      <c r="G65">
        <f>PPCL_NG!S65</f>
        <v>18.79</v>
      </c>
      <c r="H65">
        <f>PPCL_Spot!S65</f>
        <v>25.740000000000002</v>
      </c>
      <c r="I65">
        <f>Bawana_NG!S65</f>
        <v>24.351035949797915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60.09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24.13</v>
      </c>
      <c r="AB65" s="117">
        <f>-STOA!Q65</f>
        <v>0</v>
      </c>
      <c r="AC65">
        <f t="shared" si="0"/>
        <v>1.7070735969423572</v>
      </c>
      <c r="AD65">
        <f t="shared" si="1"/>
        <v>192.27856241923456</v>
      </c>
      <c r="AE65">
        <f>'IDT-1'!E65</f>
        <v>0</v>
      </c>
      <c r="AF65" s="26"/>
      <c r="AG65">
        <f t="shared" si="2"/>
        <v>192.27856241923456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38.6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2.2846000663790242</v>
      </c>
      <c r="F66">
        <f>GT_Spot!S66</f>
        <v>0</v>
      </c>
      <c r="G66">
        <f>PPCL_NG!S66</f>
        <v>18.79</v>
      </c>
      <c r="H66">
        <f>PPCL_Spot!S66</f>
        <v>25.740000000000002</v>
      </c>
      <c r="I66">
        <f>Bawana_NG!S66</f>
        <v>24.351035949797915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60.09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24.13</v>
      </c>
      <c r="AB66" s="117">
        <f>-STOA!Q66</f>
        <v>0</v>
      </c>
      <c r="AC66">
        <f t="shared" si="0"/>
        <v>1.9194175969423573</v>
      </c>
      <c r="AD66">
        <f t="shared" si="1"/>
        <v>216.19621841923455</v>
      </c>
      <c r="AE66">
        <f>'IDT-1'!E66</f>
        <v>0</v>
      </c>
      <c r="AF66" s="26"/>
      <c r="AG66">
        <f t="shared" si="2"/>
        <v>216.19621841923455</v>
      </c>
      <c r="AI66" s="75">
        <f>PXIL!K66</f>
        <v>0</v>
      </c>
      <c r="AJ66" s="75">
        <f>PXIL!Q66</f>
        <v>0</v>
      </c>
      <c r="AK66" s="75">
        <f>RTM_IEX!K66</f>
        <v>24.13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38.6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2.2846000663790242</v>
      </c>
      <c r="F67">
        <f>GT_Spot!S67</f>
        <v>0</v>
      </c>
      <c r="G67">
        <f>PPCL_NG!S67</f>
        <v>18.79</v>
      </c>
      <c r="H67">
        <f>PPCL_Spot!S67</f>
        <v>25.740000000000002</v>
      </c>
      <c r="I67">
        <f>Bawana_NG!S67</f>
        <v>24.351035949797915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60.05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24.13</v>
      </c>
      <c r="AB67" s="117">
        <f>-STOA!Q67</f>
        <v>0</v>
      </c>
      <c r="AC67">
        <f t="shared" si="0"/>
        <v>1.3670415969423571</v>
      </c>
      <c r="AD67">
        <f t="shared" si="1"/>
        <v>153.97859441923458</v>
      </c>
      <c r="AE67">
        <f>'IDT-1'!E67</f>
        <v>0</v>
      </c>
      <c r="AF67" s="26"/>
      <c r="AG67">
        <f t="shared" si="2"/>
        <v>153.97859441923458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2.2846000663790242</v>
      </c>
      <c r="F68">
        <f>GT_Spot!S68</f>
        <v>0</v>
      </c>
      <c r="G68">
        <f>PPCL_NG!S68</f>
        <v>18.79</v>
      </c>
      <c r="H68">
        <f>PPCL_Spot!S68</f>
        <v>25.740000000000002</v>
      </c>
      <c r="I68">
        <f>Bawana_NG!S68</f>
        <v>24.351035949797915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60.05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24.13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1.706721596942357</v>
      </c>
      <c r="AD68">
        <f t="shared" ref="AD68:AD98" si="4">SUM(B68:AB68,AI68:AR68)-AC68</f>
        <v>192.23891441923459</v>
      </c>
      <c r="AE68">
        <f>'IDT-1'!E68</f>
        <v>0</v>
      </c>
      <c r="AF68" s="26"/>
      <c r="AG68">
        <f t="shared" ref="AG68:AG98" si="5">SUM(AD68:AF68)+AT68</f>
        <v>192.23891441923459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38.6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2.3095649285951509</v>
      </c>
      <c r="F69">
        <f>GT_Spot!S69</f>
        <v>0</v>
      </c>
      <c r="G69">
        <f>PPCL_NG!S69</f>
        <v>18.79</v>
      </c>
      <c r="H69">
        <f>PPCL_Spot!S69</f>
        <v>25.740000000000002</v>
      </c>
      <c r="I69">
        <f>Bawana_NG!S69</f>
        <v>24.351035949797915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60.05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24.13</v>
      </c>
      <c r="AB69" s="117">
        <f>-STOA!Q69</f>
        <v>0</v>
      </c>
      <c r="AC69">
        <f t="shared" si="3"/>
        <v>1.7069412877298591</v>
      </c>
      <c r="AD69">
        <f t="shared" si="4"/>
        <v>192.26365959066322</v>
      </c>
      <c r="AE69">
        <f>'IDT-1'!E69</f>
        <v>0</v>
      </c>
      <c r="AF69" s="26"/>
      <c r="AG69">
        <f t="shared" si="5"/>
        <v>192.26365959066322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38.6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2.3095649285951509</v>
      </c>
      <c r="F70">
        <f>GT_Spot!S70</f>
        <v>0</v>
      </c>
      <c r="G70">
        <f>PPCL_NG!S70</f>
        <v>18.79</v>
      </c>
      <c r="H70">
        <f>PPCL_Spot!S70</f>
        <v>25.740000000000002</v>
      </c>
      <c r="I70">
        <f>Bawana_NG!S70</f>
        <v>24.351035949797915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60.05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24.13</v>
      </c>
      <c r="AB70" s="117">
        <f>-STOA!Q70</f>
        <v>0</v>
      </c>
      <c r="AC70">
        <f t="shared" si="3"/>
        <v>1.8343652877298591</v>
      </c>
      <c r="AD70">
        <f t="shared" si="4"/>
        <v>206.61623559066319</v>
      </c>
      <c r="AE70">
        <f>'IDT-1'!E70</f>
        <v>0</v>
      </c>
      <c r="AF70" s="26"/>
      <c r="AG70">
        <f t="shared" si="5"/>
        <v>206.61623559066319</v>
      </c>
      <c r="AI70" s="75">
        <f>PXIL!K70</f>
        <v>0</v>
      </c>
      <c r="AJ70" s="75">
        <f>PXIL!Q70</f>
        <v>0</v>
      </c>
      <c r="AK70" s="75">
        <f>RTM_IEX!K70</f>
        <v>14.48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38.6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2.3095649285951509</v>
      </c>
      <c r="F71">
        <f>GT_Spot!S71</f>
        <v>0</v>
      </c>
      <c r="G71">
        <f>PPCL_NG!S71</f>
        <v>18.79</v>
      </c>
      <c r="H71">
        <f>PPCL_Spot!S71</f>
        <v>25.740000000000002</v>
      </c>
      <c r="I71">
        <f>Bawana_NG!S71</f>
        <v>24.351035949797915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60.05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24.13</v>
      </c>
      <c r="AB71" s="117">
        <f>-STOA!Q71</f>
        <v>0</v>
      </c>
      <c r="AC71">
        <f t="shared" si="3"/>
        <v>1.3672612877298591</v>
      </c>
      <c r="AD71">
        <f t="shared" si="4"/>
        <v>154.00333959066322</v>
      </c>
      <c r="AE71">
        <f>'IDT-1'!E71</f>
        <v>0</v>
      </c>
      <c r="AF71" s="26"/>
      <c r="AG71">
        <f t="shared" si="5"/>
        <v>154.00333959066322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2.2441381600797077</v>
      </c>
      <c r="F72">
        <f>GT_Spot!S72</f>
        <v>0</v>
      </c>
      <c r="G72">
        <f>PPCL_NG!S72</f>
        <v>18.79</v>
      </c>
      <c r="H72">
        <f>PPCL_Spot!S72</f>
        <v>25.740000000000002</v>
      </c>
      <c r="I72">
        <f>Bawana_NG!S72</f>
        <v>24.351035949797915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60.05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24.13</v>
      </c>
      <c r="AB72" s="117">
        <f>-STOA!Q72</f>
        <v>0</v>
      </c>
      <c r="AC72">
        <f t="shared" si="3"/>
        <v>1.3666855321669231</v>
      </c>
      <c r="AD72">
        <f t="shared" si="4"/>
        <v>153.9384885777107</v>
      </c>
      <c r="AE72">
        <f>'IDT-1'!E72</f>
        <v>0</v>
      </c>
      <c r="AF72" s="26"/>
      <c r="AG72">
        <f t="shared" si="5"/>
        <v>153.9384885777107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1.5749999999999997</v>
      </c>
      <c r="F73">
        <f>GT_Spot!S73</f>
        <v>0</v>
      </c>
      <c r="G73">
        <f>PPCL_NG!S73</f>
        <v>28.783940223110928</v>
      </c>
      <c r="H73">
        <f>PPCL_Spot!S73</f>
        <v>0</v>
      </c>
      <c r="I73">
        <f>Bawana_NG!S73</f>
        <v>24.351035949797915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60.05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24.13</v>
      </c>
      <c r="AB73" s="117">
        <f>-STOA!Q73</f>
        <v>0</v>
      </c>
      <c r="AC73">
        <f t="shared" si="3"/>
        <v>1.2222317903215978</v>
      </c>
      <c r="AD73">
        <f t="shared" si="4"/>
        <v>137.66774438258724</v>
      </c>
      <c r="AE73">
        <f>'IDT-1'!E73</f>
        <v>0</v>
      </c>
      <c r="AF73" s="26"/>
      <c r="AG73">
        <f t="shared" si="5"/>
        <v>137.66774438258724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1.5749999999999997</v>
      </c>
      <c r="F74">
        <f>GT_Spot!S74</f>
        <v>0</v>
      </c>
      <c r="G74">
        <f>PPCL_NG!S74</f>
        <v>28.783940223110928</v>
      </c>
      <c r="H74">
        <f>PPCL_Spot!S74</f>
        <v>0</v>
      </c>
      <c r="I74">
        <f>Bawana_NG!S74</f>
        <v>24.351035949797915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60.05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24.13</v>
      </c>
      <c r="AB74" s="117">
        <f>-STOA!Q74</f>
        <v>0</v>
      </c>
      <c r="AC74">
        <f t="shared" si="3"/>
        <v>1.5194957903215978</v>
      </c>
      <c r="AD74">
        <f t="shared" si="4"/>
        <v>171.15048038258723</v>
      </c>
      <c r="AE74">
        <f>'IDT-1'!E74</f>
        <v>0</v>
      </c>
      <c r="AF74" s="26"/>
      <c r="AG74">
        <f t="shared" si="5"/>
        <v>171.15048038258723</v>
      </c>
      <c r="AI74" s="75">
        <f>PXIL!K74</f>
        <v>0</v>
      </c>
      <c r="AJ74" s="75">
        <f>PXIL!Q74</f>
        <v>0</v>
      </c>
      <c r="AK74" s="75">
        <f>RTM_IEX!K74</f>
        <v>33.78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2.2829095590601867</v>
      </c>
      <c r="F75">
        <f>GT_Spot!S75</f>
        <v>0</v>
      </c>
      <c r="G75">
        <f>PPCL_NG!S75</f>
        <v>28.783940223110928</v>
      </c>
      <c r="H75">
        <f>PPCL_Spot!S75</f>
        <v>0</v>
      </c>
      <c r="I75">
        <f>Bawana_NG!S75</f>
        <v>25.641071771934964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59.55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4.83</v>
      </c>
      <c r="AB75" s="117">
        <f>-STOA!Q75</f>
        <v>0</v>
      </c>
      <c r="AC75">
        <f t="shared" si="3"/>
        <v>1.0655737096761335</v>
      </c>
      <c r="AD75">
        <f t="shared" si="4"/>
        <v>120.02234784442994</v>
      </c>
      <c r="AE75">
        <f>'IDT-1'!E75</f>
        <v>0</v>
      </c>
      <c r="AF75" s="26"/>
      <c r="AG75">
        <f t="shared" si="5"/>
        <v>120.02234784442994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1.5428571428571429</v>
      </c>
      <c r="F76">
        <f>GT_Spot!S76</f>
        <v>0</v>
      </c>
      <c r="G76">
        <f>PPCL_NG!S76</f>
        <v>28.783940223110928</v>
      </c>
      <c r="H76">
        <f>PPCL_Spot!S76</f>
        <v>0</v>
      </c>
      <c r="I76">
        <f>Bawana_NG!S76</f>
        <v>25.641071771934964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59.55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4.83</v>
      </c>
      <c r="AB76" s="117">
        <f>-STOA!Q76</f>
        <v>0</v>
      </c>
      <c r="AC76">
        <f t="shared" si="3"/>
        <v>1.0590612484135467</v>
      </c>
      <c r="AD76">
        <f t="shared" si="4"/>
        <v>119.28880788948949</v>
      </c>
      <c r="AE76">
        <f>'IDT-1'!E76</f>
        <v>0</v>
      </c>
      <c r="AF76" s="26"/>
      <c r="AG76">
        <f t="shared" si="5"/>
        <v>119.28880788948949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1.5428571428571429</v>
      </c>
      <c r="F77">
        <f>GT_Spot!S77</f>
        <v>0</v>
      </c>
      <c r="G77">
        <f>PPCL_NG!S77</f>
        <v>18.785308356135552</v>
      </c>
      <c r="H77">
        <f>PPCL_Spot!S77</f>
        <v>25.256919887818558</v>
      </c>
      <c r="I77">
        <f>Bawana_NG!S77</f>
        <v>25.641071771934964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59.55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4.83</v>
      </c>
      <c r="AB77" s="117">
        <f>-STOA!Q77</f>
        <v>0</v>
      </c>
      <c r="AC77">
        <f t="shared" si="3"/>
        <v>1.618022182996967</v>
      </c>
      <c r="AD77">
        <f t="shared" si="4"/>
        <v>182.24813497574925</v>
      </c>
      <c r="AE77">
        <f>'IDT-1'!E77</f>
        <v>0</v>
      </c>
      <c r="AF77" s="26"/>
      <c r="AG77">
        <f t="shared" si="5"/>
        <v>182.24813497574925</v>
      </c>
      <c r="AI77" s="75">
        <f>PXIL!K77</f>
        <v>0</v>
      </c>
      <c r="AJ77" s="75">
        <f>PXIL!Q77</f>
        <v>0</v>
      </c>
      <c r="AK77" s="75">
        <f>RTM_IEX!K77</f>
        <v>48.26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1.5428571428571429</v>
      </c>
      <c r="F78">
        <f>GT_Spot!S78</f>
        <v>0</v>
      </c>
      <c r="G78">
        <f>PPCL_NG!S78</f>
        <v>18.78716087122659</v>
      </c>
      <c r="H78">
        <f>PPCL_Spot!S78</f>
        <v>25.256919887818558</v>
      </c>
      <c r="I78">
        <f>Bawana_NG!S78</f>
        <v>25.641071771934964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59.55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4.83</v>
      </c>
      <c r="AB78" s="117">
        <f>-STOA!Q78</f>
        <v>0</v>
      </c>
      <c r="AC78">
        <f t="shared" si="3"/>
        <v>1.1933504851297678</v>
      </c>
      <c r="AD78">
        <f t="shared" si="4"/>
        <v>134.41465918870747</v>
      </c>
      <c r="AE78">
        <f>'IDT-1'!E78</f>
        <v>0</v>
      </c>
      <c r="AF78" s="26"/>
      <c r="AG78">
        <f t="shared" si="5"/>
        <v>134.41465918870747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2.1792329279700655</v>
      </c>
      <c r="F79">
        <f>GT_Spot!S79</f>
        <v>0</v>
      </c>
      <c r="G79">
        <f>PPCL_NG!S79</f>
        <v>18.79</v>
      </c>
      <c r="H79">
        <f>PPCL_Spot!S79</f>
        <v>25.256919887818558</v>
      </c>
      <c r="I79">
        <f>Bawana_NG!S79</f>
        <v>26.999999999999996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59.55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4.83</v>
      </c>
      <c r="AB79" s="117">
        <f>-STOA!Q79</f>
        <v>0</v>
      </c>
      <c r="AC79">
        <f t="shared" si="3"/>
        <v>1.2109341447789401</v>
      </c>
      <c r="AD79">
        <f t="shared" si="4"/>
        <v>136.3952186710097</v>
      </c>
      <c r="AE79">
        <f>'IDT-1'!E79</f>
        <v>0</v>
      </c>
      <c r="AF79" s="26"/>
      <c r="AG79">
        <f t="shared" si="5"/>
        <v>136.3952186710097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2.1792329279700655</v>
      </c>
      <c r="F80">
        <f>GT_Spot!S80</f>
        <v>0</v>
      </c>
      <c r="G80">
        <f>PPCL_NG!S80</f>
        <v>18.79</v>
      </c>
      <c r="H80">
        <f>PPCL_Spot!S80</f>
        <v>25.256919887818558</v>
      </c>
      <c r="I80">
        <f>Bawana_NG!S80</f>
        <v>26.999999999999996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59.55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4.83</v>
      </c>
      <c r="AB80" s="117">
        <f>-STOA!Q80</f>
        <v>0</v>
      </c>
      <c r="AC80">
        <f t="shared" si="3"/>
        <v>1.6356221447789401</v>
      </c>
      <c r="AD80">
        <f t="shared" si="4"/>
        <v>184.23053067100969</v>
      </c>
      <c r="AE80">
        <f>'IDT-1'!E80</f>
        <v>0</v>
      </c>
      <c r="AF80" s="26"/>
      <c r="AG80">
        <f t="shared" si="5"/>
        <v>184.23053067100969</v>
      </c>
      <c r="AI80" s="75">
        <f>PXIL!K80</f>
        <v>0</v>
      </c>
      <c r="AJ80" s="75">
        <f>PXIL!Q80</f>
        <v>0</v>
      </c>
      <c r="AK80" s="75">
        <f>RTM_IEX!K80</f>
        <v>48.26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2.1143748051138136</v>
      </c>
      <c r="F81">
        <f>GT_Spot!S81</f>
        <v>0</v>
      </c>
      <c r="G81">
        <f>PPCL_NG!S81</f>
        <v>18.79</v>
      </c>
      <c r="H81">
        <f>PPCL_Spot!S81</f>
        <v>25.256919887818558</v>
      </c>
      <c r="I81">
        <f>Bawana_NG!S81</f>
        <v>26.999999999999996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59.55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4.83</v>
      </c>
      <c r="AB81" s="117">
        <f>-STOA!Q81</f>
        <v>0</v>
      </c>
      <c r="AC81">
        <f t="shared" si="3"/>
        <v>1.6604833932978051</v>
      </c>
      <c r="AD81">
        <f t="shared" si="4"/>
        <v>187.03081129963459</v>
      </c>
      <c r="AE81">
        <f>'IDT-1'!E81</f>
        <v>0</v>
      </c>
      <c r="AF81" s="26"/>
      <c r="AG81">
        <f t="shared" si="5"/>
        <v>187.03081129963459</v>
      </c>
      <c r="AI81" s="75">
        <f>PXIL!K81</f>
        <v>0</v>
      </c>
      <c r="AJ81" s="75">
        <f>PXIL!Q81</f>
        <v>0</v>
      </c>
      <c r="AK81" s="75">
        <f>RTM_IEX!K81</f>
        <v>51.15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1.501978973407545</v>
      </c>
      <c r="F82">
        <f>GT_Spot!S82</f>
        <v>0</v>
      </c>
      <c r="G82">
        <f>PPCL_NG!S82</f>
        <v>18.79</v>
      </c>
      <c r="H82">
        <f>PPCL_Spot!S82</f>
        <v>21.500000000000004</v>
      </c>
      <c r="I82">
        <f>Bawana_NG!S82</f>
        <v>26.999999999999996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59.55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4.83</v>
      </c>
      <c r="AB82" s="117">
        <f>-STOA!Q82</f>
        <v>0</v>
      </c>
      <c r="AC82">
        <f t="shared" si="3"/>
        <v>1.6050494149659866</v>
      </c>
      <c r="AD82">
        <f t="shared" si="4"/>
        <v>180.78692955844159</v>
      </c>
      <c r="AE82">
        <f>'IDT-1'!E82</f>
        <v>0</v>
      </c>
      <c r="AF82" s="26"/>
      <c r="AG82">
        <f t="shared" si="5"/>
        <v>180.78692955844159</v>
      </c>
      <c r="AI82" s="75">
        <f>PXIL!K82</f>
        <v>0</v>
      </c>
      <c r="AJ82" s="75">
        <f>PXIL!Q82</f>
        <v>0</v>
      </c>
      <c r="AK82" s="75">
        <f>RTM_IEX!K82</f>
        <v>49.22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1.501978973407545</v>
      </c>
      <c r="F83">
        <f>GT_Spot!S83</f>
        <v>0</v>
      </c>
      <c r="G83">
        <f>PPCL_NG!S83</f>
        <v>18.79</v>
      </c>
      <c r="H83">
        <f>PPCL_Spot!S83</f>
        <v>21.76</v>
      </c>
      <c r="I83">
        <f>Bawana_NG!S83</f>
        <v>27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59.55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4.83</v>
      </c>
      <c r="AB83" s="117">
        <f>-STOA!Q83</f>
        <v>0</v>
      </c>
      <c r="AC83">
        <f t="shared" si="3"/>
        <v>1.5903534149659866</v>
      </c>
      <c r="AD83">
        <f t="shared" si="4"/>
        <v>179.13162555844156</v>
      </c>
      <c r="AE83">
        <f>'IDT-1'!E83</f>
        <v>0</v>
      </c>
      <c r="AF83" s="26"/>
      <c r="AG83">
        <f t="shared" si="5"/>
        <v>179.13162555844156</v>
      </c>
      <c r="AI83" s="75">
        <f>PXIL!K83</f>
        <v>0</v>
      </c>
      <c r="AJ83" s="75">
        <f>PXIL!Q83</f>
        <v>0</v>
      </c>
      <c r="AK83" s="75">
        <f>RTM_IEX!K83</f>
        <v>47.29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1.501978973407545</v>
      </c>
      <c r="F84">
        <f>GT_Spot!S84</f>
        <v>0</v>
      </c>
      <c r="G84">
        <f>PPCL_NG!S84</f>
        <v>18.79</v>
      </c>
      <c r="H84">
        <f>PPCL_Spot!S84</f>
        <v>21.76</v>
      </c>
      <c r="I84">
        <f>Bawana_NG!S84</f>
        <v>27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59.55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4.83</v>
      </c>
      <c r="AB84" s="117">
        <f>-STOA!Q84</f>
        <v>0</v>
      </c>
      <c r="AC84">
        <f t="shared" si="3"/>
        <v>1.5648334149659866</v>
      </c>
      <c r="AD84">
        <f t="shared" si="4"/>
        <v>176.25714555844158</v>
      </c>
      <c r="AE84">
        <f>'IDT-1'!E84</f>
        <v>0</v>
      </c>
      <c r="AF84" s="26"/>
      <c r="AG84">
        <f t="shared" si="5"/>
        <v>176.25714555844158</v>
      </c>
      <c r="AI84" s="75">
        <f>PXIL!K84</f>
        <v>0</v>
      </c>
      <c r="AJ84" s="75">
        <f>PXIL!Q84</f>
        <v>0</v>
      </c>
      <c r="AK84" s="75">
        <f>RTM_IEX!K84</f>
        <v>44.39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1.501978973407545</v>
      </c>
      <c r="F85">
        <f>GT_Spot!S85</f>
        <v>0</v>
      </c>
      <c r="G85">
        <f>PPCL_NG!S85</f>
        <v>18.79</v>
      </c>
      <c r="H85">
        <f>PPCL_Spot!S85</f>
        <v>21.76</v>
      </c>
      <c r="I85">
        <f>Bawana_NG!S85</f>
        <v>26.999999999999996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59.55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4.83</v>
      </c>
      <c r="AB85" s="117">
        <f>-STOA!Q85</f>
        <v>0</v>
      </c>
      <c r="AC85">
        <f t="shared" si="3"/>
        <v>1.4630174149659865</v>
      </c>
      <c r="AD85">
        <f t="shared" si="4"/>
        <v>164.78896155844157</v>
      </c>
      <c r="AE85">
        <f>'IDT-1'!E85</f>
        <v>0</v>
      </c>
      <c r="AF85" s="26"/>
      <c r="AG85">
        <f t="shared" si="5"/>
        <v>164.78896155844157</v>
      </c>
      <c r="AI85" s="75">
        <f>PXIL!K85</f>
        <v>0</v>
      </c>
      <c r="AJ85" s="75">
        <f>PXIL!Q85</f>
        <v>0</v>
      </c>
      <c r="AK85" s="75">
        <f>RTM_IEX!K85</f>
        <v>32.82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1.501978973407545</v>
      </c>
      <c r="F86">
        <f>GT_Spot!S86</f>
        <v>0</v>
      </c>
      <c r="G86">
        <f>PPCL_NG!S86</f>
        <v>18.79</v>
      </c>
      <c r="H86">
        <f>PPCL_Spot!S86</f>
        <v>21.76</v>
      </c>
      <c r="I86">
        <f>Bawana_NG!S86</f>
        <v>26.999999999999996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59.55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4.83</v>
      </c>
      <c r="AB86" s="117">
        <f>-STOA!Q86</f>
        <v>0</v>
      </c>
      <c r="AC86">
        <f t="shared" si="3"/>
        <v>1.4542174149659866</v>
      </c>
      <c r="AD86">
        <f t="shared" si="4"/>
        <v>163.79776155844155</v>
      </c>
      <c r="AE86">
        <f>'IDT-1'!E86</f>
        <v>0</v>
      </c>
      <c r="AF86" s="26"/>
      <c r="AG86">
        <f t="shared" si="5"/>
        <v>163.79776155844155</v>
      </c>
      <c r="AI86" s="75">
        <f>PXIL!K86</f>
        <v>0</v>
      </c>
      <c r="AJ86" s="75">
        <f>PXIL!Q86</f>
        <v>0</v>
      </c>
      <c r="AK86" s="75">
        <f>RTM_IEX!K86</f>
        <v>31.82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1.501978973407545</v>
      </c>
      <c r="F87">
        <f>GT_Spot!S87</f>
        <v>0</v>
      </c>
      <c r="G87">
        <f>PPCL_NG!S87</f>
        <v>18.79</v>
      </c>
      <c r="H87">
        <f>PPCL_Spot!S87</f>
        <v>21.76</v>
      </c>
      <c r="I87">
        <f>Bawana_NG!S87</f>
        <v>26.999999999999996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59.55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4.83</v>
      </c>
      <c r="AB87" s="117">
        <f>-STOA!Q87</f>
        <v>0</v>
      </c>
      <c r="AC87">
        <f t="shared" si="3"/>
        <v>1.2416974149659865</v>
      </c>
      <c r="AD87">
        <f t="shared" si="4"/>
        <v>139.86028155844156</v>
      </c>
      <c r="AE87">
        <f>'IDT-1'!E87</f>
        <v>0</v>
      </c>
      <c r="AF87" s="26"/>
      <c r="AG87">
        <f t="shared" si="5"/>
        <v>139.86028155844156</v>
      </c>
      <c r="AI87" s="75">
        <f>PXIL!K87</f>
        <v>0</v>
      </c>
      <c r="AJ87" s="75">
        <f>PXIL!Q87</f>
        <v>0</v>
      </c>
      <c r="AK87" s="75">
        <f>RTM_IEX!K87</f>
        <v>7.67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1.501978973407545</v>
      </c>
      <c r="F88">
        <f>GT_Spot!S88</f>
        <v>0</v>
      </c>
      <c r="G88">
        <f>PPCL_NG!S88</f>
        <v>18.79</v>
      </c>
      <c r="H88">
        <f>PPCL_Spot!S88</f>
        <v>21.76</v>
      </c>
      <c r="I88">
        <f>Bawana_NG!S88</f>
        <v>26.999999999999996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59.55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4.83</v>
      </c>
      <c r="AB88" s="117">
        <f>-STOA!Q88</f>
        <v>0</v>
      </c>
      <c r="AC88">
        <f t="shared" si="3"/>
        <v>1.3396414149659865</v>
      </c>
      <c r="AD88">
        <f t="shared" si="4"/>
        <v>150.89233755844157</v>
      </c>
      <c r="AE88">
        <f>'IDT-1'!E88</f>
        <v>0</v>
      </c>
      <c r="AF88" s="26"/>
      <c r="AG88">
        <f t="shared" si="5"/>
        <v>150.89233755844157</v>
      </c>
      <c r="AI88" s="75">
        <f>PXIL!K88</f>
        <v>0</v>
      </c>
      <c r="AJ88" s="75">
        <f>PXIL!Q88</f>
        <v>0</v>
      </c>
      <c r="AK88" s="75">
        <f>RTM_IEX!K88</f>
        <v>18.8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1.501978973407545</v>
      </c>
      <c r="F89">
        <f>GT_Spot!S89</f>
        <v>0</v>
      </c>
      <c r="G89">
        <f>PPCL_NG!S89</f>
        <v>18.79</v>
      </c>
      <c r="H89">
        <f>PPCL_Spot!S89</f>
        <v>21.76</v>
      </c>
      <c r="I89">
        <f>Bawana_NG!S89</f>
        <v>26.999999999999996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59.55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4.83</v>
      </c>
      <c r="AB89" s="117">
        <f>-STOA!Q89</f>
        <v>0</v>
      </c>
      <c r="AC89">
        <f t="shared" si="3"/>
        <v>1.2861374149659865</v>
      </c>
      <c r="AD89">
        <f t="shared" si="4"/>
        <v>144.86584155844156</v>
      </c>
      <c r="AE89">
        <f>'IDT-1'!E89</f>
        <v>0</v>
      </c>
      <c r="AF89" s="26"/>
      <c r="AG89">
        <f t="shared" si="5"/>
        <v>144.86584155844156</v>
      </c>
      <c r="AI89" s="75">
        <f>PXIL!K89</f>
        <v>0</v>
      </c>
      <c r="AJ89" s="75">
        <f>PXIL!Q89</f>
        <v>0</v>
      </c>
      <c r="AK89" s="75">
        <f>RTM_IEX!K89</f>
        <v>12.72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1.501978973407545</v>
      </c>
      <c r="F90">
        <f>GT_Spot!S90</f>
        <v>0</v>
      </c>
      <c r="G90">
        <f>PPCL_NG!S90</f>
        <v>18.79</v>
      </c>
      <c r="H90">
        <f>PPCL_Spot!S90</f>
        <v>18.22</v>
      </c>
      <c r="I90">
        <f>Bawana_NG!S90</f>
        <v>26.999999999999993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59.55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4.83</v>
      </c>
      <c r="AB90" s="117">
        <f>-STOA!Q90</f>
        <v>0</v>
      </c>
      <c r="AC90">
        <f t="shared" si="3"/>
        <v>1.2597374149659863</v>
      </c>
      <c r="AD90">
        <f t="shared" si="4"/>
        <v>141.89224155844153</v>
      </c>
      <c r="AE90">
        <f>'IDT-1'!E90</f>
        <v>0</v>
      </c>
      <c r="AF90" s="26"/>
      <c r="AG90">
        <f t="shared" si="5"/>
        <v>141.89224155844153</v>
      </c>
      <c r="AI90" s="75">
        <f>PXIL!K90</f>
        <v>0</v>
      </c>
      <c r="AJ90" s="75">
        <f>PXIL!Q90</f>
        <v>0</v>
      </c>
      <c r="AK90" s="75">
        <f>RTM_IEX!K90</f>
        <v>13.26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1.501978973407545</v>
      </c>
      <c r="F91">
        <f>GT_Spot!S91</f>
        <v>0</v>
      </c>
      <c r="G91">
        <f>PPCL_NG!S91</f>
        <v>18.79</v>
      </c>
      <c r="H91">
        <f>PPCL_Spot!S91</f>
        <v>15.86</v>
      </c>
      <c r="I91">
        <f>Bawana_NG!S91</f>
        <v>25.73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66.849999999999994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4.83</v>
      </c>
      <c r="AB91" s="117">
        <f>-STOA!Q91</f>
        <v>0</v>
      </c>
      <c r="AC91">
        <f t="shared" si="3"/>
        <v>1.2386174149659865</v>
      </c>
      <c r="AD91">
        <f t="shared" si="4"/>
        <v>139.51336155844155</v>
      </c>
      <c r="AE91">
        <f>'IDT-1'!E91</f>
        <v>0</v>
      </c>
      <c r="AF91" s="26"/>
      <c r="AG91">
        <f t="shared" si="5"/>
        <v>139.51336155844155</v>
      </c>
      <c r="AI91" s="75">
        <f>PXIL!K91</f>
        <v>0</v>
      </c>
      <c r="AJ91" s="75">
        <f>PXIL!Q91</f>
        <v>0</v>
      </c>
      <c r="AK91" s="75">
        <f>RTM_IEX!K91</f>
        <v>7.19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1.501978973407545</v>
      </c>
      <c r="F92">
        <f>GT_Spot!S92</f>
        <v>0</v>
      </c>
      <c r="G92">
        <f>PPCL_NG!S92</f>
        <v>18.79</v>
      </c>
      <c r="H92">
        <f>PPCL_Spot!S92</f>
        <v>15.86</v>
      </c>
      <c r="I92">
        <f>Bawana_NG!S92</f>
        <v>25.73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66.849999999999994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4.83</v>
      </c>
      <c r="AB92" s="117">
        <f>-STOA!Q92</f>
        <v>0</v>
      </c>
      <c r="AC92">
        <f t="shared" si="3"/>
        <v>1.1808014149659865</v>
      </c>
      <c r="AD92">
        <f t="shared" si="4"/>
        <v>133.00117755844155</v>
      </c>
      <c r="AE92">
        <f>'IDT-1'!E92</f>
        <v>0</v>
      </c>
      <c r="AF92" s="26"/>
      <c r="AG92">
        <f t="shared" si="5"/>
        <v>133.00117755844155</v>
      </c>
      <c r="AI92" s="75">
        <f>PXIL!K92</f>
        <v>0</v>
      </c>
      <c r="AJ92" s="75">
        <f>PXIL!Q92</f>
        <v>0</v>
      </c>
      <c r="AK92" s="75">
        <f>RTM_IEX!K92</f>
        <v>0.62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1.4098330241187387</v>
      </c>
      <c r="F93">
        <f>GT_Spot!S93</f>
        <v>0</v>
      </c>
      <c r="G93">
        <f>PPCL_NG!S93</f>
        <v>18.79</v>
      </c>
      <c r="H93">
        <f>PPCL_Spot!S93</f>
        <v>15.86</v>
      </c>
      <c r="I93">
        <f>Bawana_NG!S93</f>
        <v>25.73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66.849999999999994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4.83</v>
      </c>
      <c r="AB93" s="117">
        <f>-STOA!Q93</f>
        <v>0</v>
      </c>
      <c r="AC93">
        <f t="shared" si="3"/>
        <v>1.2354305306122451</v>
      </c>
      <c r="AD93">
        <f t="shared" si="4"/>
        <v>139.1544024935065</v>
      </c>
      <c r="AE93">
        <f>'IDT-1'!E93</f>
        <v>0</v>
      </c>
      <c r="AF93" s="26"/>
      <c r="AG93">
        <f t="shared" si="5"/>
        <v>139.1544024935065</v>
      </c>
      <c r="AI93" s="75">
        <f>PXIL!K93</f>
        <v>0</v>
      </c>
      <c r="AJ93" s="75">
        <f>PXIL!Q93</f>
        <v>0</v>
      </c>
      <c r="AK93" s="75">
        <f>RTM_IEX!K93</f>
        <v>6.92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1.4098330241187387</v>
      </c>
      <c r="F94">
        <f>GT_Spot!S94</f>
        <v>0</v>
      </c>
      <c r="G94">
        <f>PPCL_NG!S94</f>
        <v>18.79</v>
      </c>
      <c r="H94">
        <f>PPCL_Spot!S94</f>
        <v>15.86</v>
      </c>
      <c r="I94">
        <f>Bawana_NG!S94</f>
        <v>25.73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66.849999999999994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4.83</v>
      </c>
      <c r="AB94" s="117">
        <f>-STOA!Q94</f>
        <v>0</v>
      </c>
      <c r="AC94">
        <f t="shared" si="3"/>
        <v>1.224518530612245</v>
      </c>
      <c r="AD94">
        <f t="shared" si="4"/>
        <v>137.92531449350651</v>
      </c>
      <c r="AE94">
        <f>'IDT-1'!E94</f>
        <v>0</v>
      </c>
      <c r="AF94" s="26"/>
      <c r="AG94">
        <f t="shared" si="5"/>
        <v>137.92531449350651</v>
      </c>
      <c r="AI94" s="75">
        <f>PXIL!K94</f>
        <v>0</v>
      </c>
      <c r="AJ94" s="75">
        <f>PXIL!Q94</f>
        <v>0</v>
      </c>
      <c r="AK94" s="75">
        <f>RTM_IEX!K94</f>
        <v>5.68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1.4051020408163266</v>
      </c>
      <c r="F95">
        <f>GT_Spot!S95</f>
        <v>0</v>
      </c>
      <c r="G95">
        <f>PPCL_NG!S95</f>
        <v>18.79</v>
      </c>
      <c r="H95">
        <f>PPCL_Spot!S95</f>
        <v>15.86</v>
      </c>
      <c r="I95">
        <f>Bawana_NG!S95</f>
        <v>25.73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66.14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4.83</v>
      </c>
      <c r="AB95" s="117">
        <f>-STOA!Q95</f>
        <v>0</v>
      </c>
      <c r="AC95">
        <f t="shared" si="3"/>
        <v>1.2238608979591838</v>
      </c>
      <c r="AD95">
        <f t="shared" si="4"/>
        <v>137.85124114285713</v>
      </c>
      <c r="AE95">
        <f>'IDT-1'!E95</f>
        <v>0</v>
      </c>
      <c r="AF95" s="26"/>
      <c r="AG95">
        <f t="shared" si="5"/>
        <v>137.85124114285713</v>
      </c>
      <c r="AI95" s="75">
        <f>PXIL!K95</f>
        <v>0</v>
      </c>
      <c r="AJ95" s="75">
        <f>PXIL!Q95</f>
        <v>0</v>
      </c>
      <c r="AK95" s="75">
        <f>RTM_IEX!K95</f>
        <v>6.32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1.4051020408163266</v>
      </c>
      <c r="F96">
        <f>GT_Spot!S96</f>
        <v>0</v>
      </c>
      <c r="G96">
        <f>PPCL_NG!S96</f>
        <v>18.79</v>
      </c>
      <c r="H96">
        <f>PPCL_Spot!S96</f>
        <v>15.86</v>
      </c>
      <c r="I96">
        <f>Bawana_NG!S96</f>
        <v>25.73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66.849999999999994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4.83</v>
      </c>
      <c r="AB96" s="117">
        <f>-STOA!Q96</f>
        <v>0</v>
      </c>
      <c r="AC96">
        <f t="shared" si="3"/>
        <v>1.1744928979591838</v>
      </c>
      <c r="AD96">
        <f t="shared" si="4"/>
        <v>132.29060914285714</v>
      </c>
      <c r="AE96">
        <f>'IDT-1'!E96</f>
        <v>0</v>
      </c>
      <c r="AF96" s="26"/>
      <c r="AG96">
        <f t="shared" si="5"/>
        <v>132.29060914285714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1.4051020408163266</v>
      </c>
      <c r="F97">
        <f>GT_Spot!S97</f>
        <v>0</v>
      </c>
      <c r="G97">
        <f>PPCL_NG!S97</f>
        <v>18.79</v>
      </c>
      <c r="H97">
        <f>PPCL_Spot!S97</f>
        <v>15.86</v>
      </c>
      <c r="I97">
        <f>Bawana_NG!S97</f>
        <v>25.73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66.849999999999994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4.83</v>
      </c>
      <c r="AB97" s="117">
        <f>-STOA!Q97</f>
        <v>0</v>
      </c>
      <c r="AC97">
        <f t="shared" si="3"/>
        <v>1.2198128979591838</v>
      </c>
      <c r="AD97">
        <f t="shared" si="4"/>
        <v>137.39528914285717</v>
      </c>
      <c r="AE97">
        <f>'IDT-1'!E97</f>
        <v>0</v>
      </c>
      <c r="AF97" s="26"/>
      <c r="AG97">
        <f t="shared" si="5"/>
        <v>137.39528914285717</v>
      </c>
      <c r="AI97" s="75">
        <f>PXIL!K97</f>
        <v>0</v>
      </c>
      <c r="AJ97" s="75">
        <f>PXIL!Q97</f>
        <v>0</v>
      </c>
      <c r="AK97" s="75">
        <f>RTM_IEX!K97</f>
        <v>5.15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1.4051020408163266</v>
      </c>
      <c r="F98">
        <f>GT_Spot!S98</f>
        <v>0</v>
      </c>
      <c r="G98">
        <f>PPCL_NG!S98</f>
        <v>18.79</v>
      </c>
      <c r="H98">
        <f>PPCL_Spot!S98</f>
        <v>15.86</v>
      </c>
      <c r="I98">
        <f>Bawana_NG!S98</f>
        <v>25.73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66.849999999999994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4.83</v>
      </c>
      <c r="AB98" s="117">
        <f>-STOA!Q98</f>
        <v>0</v>
      </c>
      <c r="AC98">
        <f t="shared" si="3"/>
        <v>1.2199008979591839</v>
      </c>
      <c r="AD98">
        <f t="shared" si="4"/>
        <v>137.40520114285715</v>
      </c>
      <c r="AE98">
        <f>'IDT-1'!E98</f>
        <v>0</v>
      </c>
      <c r="AF98" s="26"/>
      <c r="AG98">
        <f t="shared" si="5"/>
        <v>137.40520114285715</v>
      </c>
      <c r="AI98" s="75">
        <f>PXIL!K98</f>
        <v>0</v>
      </c>
      <c r="AJ98" s="75">
        <f>PXIL!Q98</f>
        <v>0</v>
      </c>
      <c r="AK98" s="75">
        <f>RTM_IEX!K98</f>
        <v>5.16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4.4216911550450301E-2</v>
      </c>
      <c r="F99">
        <f t="shared" si="6"/>
        <v>0</v>
      </c>
      <c r="G99">
        <f t="shared" si="6"/>
        <v>0.460952057529951</v>
      </c>
      <c r="H99">
        <f t="shared" si="6"/>
        <v>0.56815989255218691</v>
      </c>
      <c r="I99">
        <f t="shared" si="6"/>
        <v>0.64790417962132896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1.4701400000000018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0.34751999999999983</v>
      </c>
      <c r="AB99" s="117">
        <f t="shared" si="6"/>
        <v>0</v>
      </c>
      <c r="AC99">
        <f t="shared" si="6"/>
        <v>3.6852998662953759E-2</v>
      </c>
      <c r="AD99">
        <f t="shared" si="6"/>
        <v>3.3097700425909635</v>
      </c>
      <c r="AE99">
        <f t="shared" si="6"/>
        <v>0</v>
      </c>
      <c r="AG99">
        <f t="shared" si="6"/>
        <v>3.6597700425909632</v>
      </c>
      <c r="AI99">
        <f t="shared" si="6"/>
        <v>0</v>
      </c>
      <c r="AJ99">
        <f t="shared" si="6"/>
        <v>0</v>
      </c>
      <c r="AK99">
        <f t="shared" si="6"/>
        <v>0.13963000000000003</v>
      </c>
      <c r="AL99">
        <f t="shared" si="6"/>
        <v>-0.41875000000000001</v>
      </c>
      <c r="AM99">
        <f t="shared" si="6"/>
        <v>0</v>
      </c>
      <c r="AN99">
        <f t="shared" si="6"/>
        <v>0</v>
      </c>
      <c r="AO99">
        <f t="shared" si="6"/>
        <v>8.6850000000000011E-2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44709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4.5104849983869233</v>
      </c>
      <c r="I3">
        <f>Bawana_NG!R3</f>
        <v>5.8199999999999994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3.17</v>
      </c>
      <c r="AB3" s="117">
        <f>-STOA!R3</f>
        <v>0</v>
      </c>
      <c r="AC3">
        <f>SUMIF(B3:AB3,"&gt;0")*$AC$2-SUMIF(B3:AB3,"&lt;0")*($AC$2/(1-$AC$2))+SUMIF(AI3:AR3,"&gt;0")*$AC$2-SUMIF(AI3:AR3,"&lt;0")*($AC$2/(1-$AC$2))</f>
        <v>0.15189226798580491</v>
      </c>
      <c r="AD3">
        <f>SUM(B3:AB3,AI3:AR3)-AC3</f>
        <v>17.108592730401117</v>
      </c>
      <c r="AE3">
        <f>'IDT-1'!D3</f>
        <v>0</v>
      </c>
      <c r="AF3" s="26"/>
      <c r="AG3">
        <f>SUM(AD3:AF3)</f>
        <v>17.108592730401117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4.5104849983869233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3.17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0.15189226798580491</v>
      </c>
      <c r="AD4">
        <f t="shared" ref="AD4:AD67" si="1">SUM(B4:AB4,AI4:AR4)-AC4</f>
        <v>17.108592730401117</v>
      </c>
      <c r="AE4">
        <f>'IDT-1'!D4</f>
        <v>0</v>
      </c>
      <c r="AF4" s="26"/>
      <c r="AG4">
        <f t="shared" ref="AG4:AG67" si="2">SUM(AD4:AF4)</f>
        <v>17.108592730401117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4.5104849983869233</v>
      </c>
      <c r="I5">
        <f>Bawana_NG!R5</f>
        <v>5.8199999999999994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3.17</v>
      </c>
      <c r="AB5" s="117">
        <f>-STOA!R5</f>
        <v>0</v>
      </c>
      <c r="AC5">
        <f t="shared" si="0"/>
        <v>0.15189226798580491</v>
      </c>
      <c r="AD5">
        <f t="shared" si="1"/>
        <v>17.108592730401117</v>
      </c>
      <c r="AE5">
        <f>'IDT-1'!D5</f>
        <v>0</v>
      </c>
      <c r="AF5" s="26"/>
      <c r="AG5">
        <f t="shared" si="2"/>
        <v>17.108592730401117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4.5104849983869233</v>
      </c>
      <c r="I6">
        <f>Bawana_NG!R6</f>
        <v>5.8199999999999994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3.17</v>
      </c>
      <c r="AB6" s="117">
        <f>-STOA!R6</f>
        <v>0</v>
      </c>
      <c r="AC6">
        <f t="shared" si="0"/>
        <v>0.15189226798580491</v>
      </c>
      <c r="AD6">
        <f t="shared" si="1"/>
        <v>17.108592730401117</v>
      </c>
      <c r="AE6">
        <f>'IDT-1'!D6</f>
        <v>0</v>
      </c>
      <c r="AF6" s="26"/>
      <c r="AG6">
        <f t="shared" si="2"/>
        <v>17.108592730401117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4.5104849983869233</v>
      </c>
      <c r="I7">
        <f>Bawana_NG!R7</f>
        <v>5.8199999999999994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3.17</v>
      </c>
      <c r="AB7" s="117">
        <f>-STOA!R7</f>
        <v>0</v>
      </c>
      <c r="AC7">
        <f t="shared" si="0"/>
        <v>0.24534826798580489</v>
      </c>
      <c r="AD7">
        <f t="shared" si="1"/>
        <v>27.635136730401115</v>
      </c>
      <c r="AE7">
        <f>'IDT-1'!D7</f>
        <v>0</v>
      </c>
      <c r="AF7" s="26"/>
      <c r="AG7">
        <f t="shared" si="2"/>
        <v>27.635136730401115</v>
      </c>
      <c r="AI7" s="75">
        <f>PXIL!L7</f>
        <v>0</v>
      </c>
      <c r="AJ7" s="75">
        <f>PXIL!R7</f>
        <v>0</v>
      </c>
      <c r="AK7" s="75">
        <f>RTM_IEX!L7</f>
        <v>10.62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4.5104849983869233</v>
      </c>
      <c r="I8">
        <f>Bawana_NG!R8</f>
        <v>5.8199999999999994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3.17</v>
      </c>
      <c r="AB8" s="117">
        <f>-STOA!R8</f>
        <v>0</v>
      </c>
      <c r="AC8">
        <f t="shared" si="0"/>
        <v>0.15189226798580491</v>
      </c>
      <c r="AD8">
        <f t="shared" si="1"/>
        <v>17.108592730401117</v>
      </c>
      <c r="AE8">
        <f>'IDT-1'!D8</f>
        <v>0</v>
      </c>
      <c r="AF8" s="26"/>
      <c r="AG8">
        <f t="shared" si="2"/>
        <v>17.108592730401117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4.5104849983869233</v>
      </c>
      <c r="I9">
        <f>Bawana_NG!R9</f>
        <v>5.8199999999999994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3.17</v>
      </c>
      <c r="AB9" s="117">
        <f>-STOA!R9</f>
        <v>0</v>
      </c>
      <c r="AC9">
        <f t="shared" si="0"/>
        <v>0.15189226798580491</v>
      </c>
      <c r="AD9">
        <f t="shared" si="1"/>
        <v>17.108592730401117</v>
      </c>
      <c r="AE9">
        <f>'IDT-1'!D9</f>
        <v>0</v>
      </c>
      <c r="AF9" s="26"/>
      <c r="AG9">
        <f t="shared" si="2"/>
        <v>17.108592730401117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4.5104849983869233</v>
      </c>
      <c r="I10">
        <f>Bawana_NG!R10</f>
        <v>5.8199999999999994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3.17</v>
      </c>
      <c r="AB10" s="117">
        <f>-STOA!R10</f>
        <v>0</v>
      </c>
      <c r="AC10">
        <f t="shared" si="0"/>
        <v>0.15189226798580491</v>
      </c>
      <c r="AD10">
        <f t="shared" si="1"/>
        <v>17.108592730401117</v>
      </c>
      <c r="AE10">
        <f>'IDT-1'!D10</f>
        <v>0</v>
      </c>
      <c r="AF10" s="26"/>
      <c r="AG10">
        <f t="shared" si="2"/>
        <v>17.108592730401117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4.5104849983869233</v>
      </c>
      <c r="I11">
        <f>Bawana_NG!R11</f>
        <v>5.8199999999999994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3.17</v>
      </c>
      <c r="AB11" s="117">
        <f>-STOA!R11</f>
        <v>0</v>
      </c>
      <c r="AC11">
        <f t="shared" si="0"/>
        <v>0.15189226798580491</v>
      </c>
      <c r="AD11">
        <f t="shared" si="1"/>
        <v>17.108592730401117</v>
      </c>
      <c r="AE11">
        <f>'IDT-1'!D11</f>
        <v>0</v>
      </c>
      <c r="AF11" s="26"/>
      <c r="AG11">
        <f t="shared" si="2"/>
        <v>17.108592730401117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5.43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3.17</v>
      </c>
      <c r="AB12" s="117">
        <f>-STOA!R12</f>
        <v>0</v>
      </c>
      <c r="AC12">
        <f t="shared" si="0"/>
        <v>0.15998400000000002</v>
      </c>
      <c r="AD12">
        <f t="shared" si="1"/>
        <v>18.020015999999998</v>
      </c>
      <c r="AE12">
        <f>'IDT-1'!D12</f>
        <v>0</v>
      </c>
      <c r="AF12" s="26"/>
      <c r="AG12">
        <f t="shared" si="2"/>
        <v>18.020015999999998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5.43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3.17</v>
      </c>
      <c r="AB13" s="117">
        <f>-STOA!R13</f>
        <v>0</v>
      </c>
      <c r="AC13">
        <f t="shared" si="0"/>
        <v>0.26188800000000001</v>
      </c>
      <c r="AD13">
        <f t="shared" si="1"/>
        <v>29.498111999999999</v>
      </c>
      <c r="AE13">
        <f>'IDT-1'!D13</f>
        <v>0</v>
      </c>
      <c r="AF13" s="26"/>
      <c r="AG13">
        <f t="shared" si="2"/>
        <v>29.498111999999999</v>
      </c>
      <c r="AI13" s="75">
        <f>PXIL!L13</f>
        <v>0</v>
      </c>
      <c r="AJ13" s="75">
        <f>PXIL!R13</f>
        <v>0</v>
      </c>
      <c r="AK13" s="75">
        <f>RTM_IEX!L13</f>
        <v>11.58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5.43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3.17</v>
      </c>
      <c r="AB14" s="117">
        <f>-STOA!R14</f>
        <v>0</v>
      </c>
      <c r="AC14">
        <f t="shared" si="0"/>
        <v>0.16852</v>
      </c>
      <c r="AD14">
        <f t="shared" si="1"/>
        <v>18.981479999999998</v>
      </c>
      <c r="AE14">
        <f>'IDT-1'!D14</f>
        <v>0</v>
      </c>
      <c r="AF14" s="26"/>
      <c r="AG14">
        <f t="shared" si="2"/>
        <v>18.981479999999998</v>
      </c>
      <c r="AI14" s="75">
        <f>PXIL!L14</f>
        <v>0</v>
      </c>
      <c r="AJ14" s="75">
        <f>PXIL!R14</f>
        <v>0</v>
      </c>
      <c r="AK14" s="75">
        <f>RTM_IEX!L14</f>
        <v>0.97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5.6605958521949677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3.17</v>
      </c>
      <c r="AB15" s="117">
        <f>-STOA!R15</f>
        <v>0</v>
      </c>
      <c r="AC15">
        <f t="shared" si="0"/>
        <v>0.1620132434993157</v>
      </c>
      <c r="AD15">
        <f t="shared" si="1"/>
        <v>18.248582608695649</v>
      </c>
      <c r="AE15">
        <f>'IDT-1'!D15</f>
        <v>0</v>
      </c>
      <c r="AF15" s="26"/>
      <c r="AG15">
        <f t="shared" si="2"/>
        <v>18.248582608695649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5.6605958521949677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3.17</v>
      </c>
      <c r="AB16" s="117">
        <f>-STOA!R16</f>
        <v>0</v>
      </c>
      <c r="AC16">
        <f t="shared" si="0"/>
        <v>0.20451724349931572</v>
      </c>
      <c r="AD16">
        <f t="shared" si="1"/>
        <v>23.03607860869565</v>
      </c>
      <c r="AE16">
        <f>'IDT-1'!D16</f>
        <v>0</v>
      </c>
      <c r="AF16" s="26"/>
      <c r="AG16">
        <f t="shared" si="2"/>
        <v>23.03607860869565</v>
      </c>
      <c r="AI16" s="75">
        <f>PXIL!L16</f>
        <v>0</v>
      </c>
      <c r="AJ16" s="75">
        <f>PXIL!R16</f>
        <v>0</v>
      </c>
      <c r="AK16" s="75">
        <f>RTM_IEX!L16</f>
        <v>4.83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5.6605958521949677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3.17</v>
      </c>
      <c r="AB17" s="117">
        <f>-STOA!R17</f>
        <v>0</v>
      </c>
      <c r="AC17">
        <f t="shared" si="0"/>
        <v>0.1620132434993157</v>
      </c>
      <c r="AD17">
        <f t="shared" si="1"/>
        <v>18.248582608695649</v>
      </c>
      <c r="AE17">
        <f>'IDT-1'!D17</f>
        <v>0</v>
      </c>
      <c r="AF17" s="26"/>
      <c r="AG17">
        <f t="shared" si="2"/>
        <v>18.248582608695649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5.6605958521949677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3.17</v>
      </c>
      <c r="AB18" s="117">
        <f>-STOA!R18</f>
        <v>0</v>
      </c>
      <c r="AC18">
        <f t="shared" si="0"/>
        <v>0.1620132434993157</v>
      </c>
      <c r="AD18">
        <f t="shared" si="1"/>
        <v>18.248582608695649</v>
      </c>
      <c r="AE18">
        <f>'IDT-1'!D18</f>
        <v>0</v>
      </c>
      <c r="AF18" s="26"/>
      <c r="AG18">
        <f t="shared" si="2"/>
        <v>18.248582608695649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5.6605958521949677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3.17</v>
      </c>
      <c r="AB19" s="117">
        <f>-STOA!R19</f>
        <v>0</v>
      </c>
      <c r="AC19">
        <f t="shared" si="0"/>
        <v>0.25546924349931571</v>
      </c>
      <c r="AD19">
        <f t="shared" si="1"/>
        <v>28.775126608695647</v>
      </c>
      <c r="AE19">
        <f>'IDT-1'!D19</f>
        <v>0</v>
      </c>
      <c r="AF19" s="26"/>
      <c r="AG19">
        <f t="shared" si="2"/>
        <v>28.775126608695647</v>
      </c>
      <c r="AI19" s="75">
        <f>PXIL!L19</f>
        <v>0</v>
      </c>
      <c r="AJ19" s="75">
        <f>PXIL!R19</f>
        <v>0</v>
      </c>
      <c r="AK19" s="75">
        <f>RTM_IEX!L19</f>
        <v>10.62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5.6605958521949677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3.17</v>
      </c>
      <c r="AB20" s="117">
        <f>-STOA!R20</f>
        <v>0</v>
      </c>
      <c r="AC20">
        <f t="shared" si="0"/>
        <v>0.1620132434993157</v>
      </c>
      <c r="AD20">
        <f t="shared" si="1"/>
        <v>18.248582608695649</v>
      </c>
      <c r="AE20">
        <f>'IDT-1'!D20</f>
        <v>0</v>
      </c>
      <c r="AF20" s="26"/>
      <c r="AG20">
        <f t="shared" si="2"/>
        <v>18.248582608695649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5.6605958521949677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3.17</v>
      </c>
      <c r="AB21" s="117">
        <f>-STOA!R21</f>
        <v>0</v>
      </c>
      <c r="AC21">
        <f t="shared" si="0"/>
        <v>0.1620132434993157</v>
      </c>
      <c r="AD21">
        <f t="shared" si="1"/>
        <v>18.248582608695649</v>
      </c>
      <c r="AE21">
        <f>'IDT-1'!D21</f>
        <v>0</v>
      </c>
      <c r="AF21" s="26"/>
      <c r="AG21">
        <f t="shared" si="2"/>
        <v>18.248582608695649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5.6605958521949677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3.17</v>
      </c>
      <c r="AB22" s="117">
        <f>-STOA!R22</f>
        <v>0</v>
      </c>
      <c r="AC22">
        <f t="shared" si="0"/>
        <v>0.1620132434993157</v>
      </c>
      <c r="AD22">
        <f t="shared" si="1"/>
        <v>18.248582608695649</v>
      </c>
      <c r="AE22">
        <f>'IDT-1'!D22</f>
        <v>0</v>
      </c>
      <c r="AF22" s="26"/>
      <c r="AG22">
        <f t="shared" si="2"/>
        <v>18.248582608695649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5.6605958521949677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3.17</v>
      </c>
      <c r="AB23" s="117">
        <f>-STOA!R23</f>
        <v>0</v>
      </c>
      <c r="AC23">
        <f t="shared" si="0"/>
        <v>0.20451724349931572</v>
      </c>
      <c r="AD23">
        <f t="shared" si="1"/>
        <v>23.03607860869565</v>
      </c>
      <c r="AE23">
        <f>'IDT-1'!D23</f>
        <v>0</v>
      </c>
      <c r="AF23" s="26"/>
      <c r="AG23">
        <f t="shared" si="2"/>
        <v>23.03607860869565</v>
      </c>
      <c r="AI23" s="75">
        <f>PXIL!L23</f>
        <v>0</v>
      </c>
      <c r="AJ23" s="75">
        <f>PXIL!R23</f>
        <v>0</v>
      </c>
      <c r="AK23" s="75">
        <f>RTM_IEX!L23</f>
        <v>4.83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5.6605958521949677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3.17</v>
      </c>
      <c r="AB24" s="117">
        <f>-STOA!R24</f>
        <v>0</v>
      </c>
      <c r="AC24">
        <f t="shared" si="0"/>
        <v>0.20451724349931572</v>
      </c>
      <c r="AD24">
        <f t="shared" si="1"/>
        <v>23.03607860869565</v>
      </c>
      <c r="AE24">
        <f>'IDT-1'!D24</f>
        <v>0</v>
      </c>
      <c r="AF24" s="26"/>
      <c r="AG24">
        <f t="shared" si="2"/>
        <v>23.03607860869565</v>
      </c>
      <c r="AI24" s="75">
        <f>PXIL!L24</f>
        <v>0</v>
      </c>
      <c r="AJ24" s="75">
        <f>PXIL!R24</f>
        <v>0</v>
      </c>
      <c r="AK24" s="75">
        <f>RTM_IEX!L24</f>
        <v>4.83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5.6605958521949677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3.17</v>
      </c>
      <c r="AB25" s="117">
        <f>-STOA!R25</f>
        <v>0</v>
      </c>
      <c r="AC25">
        <f t="shared" si="0"/>
        <v>0.24693324349931572</v>
      </c>
      <c r="AD25">
        <f t="shared" si="1"/>
        <v>27.813662608695648</v>
      </c>
      <c r="AE25">
        <f>'IDT-1'!D25</f>
        <v>0</v>
      </c>
      <c r="AF25" s="26"/>
      <c r="AG25">
        <f t="shared" si="2"/>
        <v>27.813662608695648</v>
      </c>
      <c r="AI25" s="75">
        <f>PXIL!L25</f>
        <v>0</v>
      </c>
      <c r="AJ25" s="75">
        <f>PXIL!R25</f>
        <v>0</v>
      </c>
      <c r="AK25" s="75">
        <f>RTM_IEX!L25</f>
        <v>9.65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5.6605958521949677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3.17</v>
      </c>
      <c r="AB26" s="117">
        <f>-STOA!R26</f>
        <v>0</v>
      </c>
      <c r="AC26">
        <f t="shared" si="0"/>
        <v>0.1620132434993157</v>
      </c>
      <c r="AD26">
        <f t="shared" si="1"/>
        <v>18.248582608695649</v>
      </c>
      <c r="AE26">
        <f>'IDT-1'!D26</f>
        <v>0</v>
      </c>
      <c r="AF26" s="26"/>
      <c r="AG26">
        <f t="shared" si="2"/>
        <v>18.248582608695649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5.6605958521949677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3.17</v>
      </c>
      <c r="AB27" s="117">
        <f>-STOA!R27</f>
        <v>0</v>
      </c>
      <c r="AC27">
        <f t="shared" si="0"/>
        <v>0.1620132434993157</v>
      </c>
      <c r="AD27">
        <f t="shared" si="1"/>
        <v>18.248582608695649</v>
      </c>
      <c r="AE27">
        <f>'IDT-1'!D27</f>
        <v>0</v>
      </c>
      <c r="AF27" s="26"/>
      <c r="AG27">
        <f t="shared" si="2"/>
        <v>18.248582608695649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5.6605958521949677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3.17</v>
      </c>
      <c r="AB28" s="117">
        <f>-STOA!R28</f>
        <v>0</v>
      </c>
      <c r="AC28">
        <f t="shared" si="0"/>
        <v>0.1620132434993157</v>
      </c>
      <c r="AD28">
        <f t="shared" si="1"/>
        <v>18.248582608695649</v>
      </c>
      <c r="AE28">
        <f>'IDT-1'!D28</f>
        <v>0</v>
      </c>
      <c r="AF28" s="26"/>
      <c r="AG28">
        <f t="shared" si="2"/>
        <v>18.248582608695649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5.6605958521949677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3.17</v>
      </c>
      <c r="AB29" s="117">
        <f>-STOA!R29</f>
        <v>0</v>
      </c>
      <c r="AC29">
        <f t="shared" si="0"/>
        <v>0.2129652434993157</v>
      </c>
      <c r="AD29">
        <f t="shared" si="1"/>
        <v>23.98763060869565</v>
      </c>
      <c r="AE29">
        <f>'IDT-1'!D29</f>
        <v>0</v>
      </c>
      <c r="AF29" s="26"/>
      <c r="AG29">
        <f t="shared" si="2"/>
        <v>23.98763060869565</v>
      </c>
      <c r="AI29" s="75">
        <f>PXIL!L29</f>
        <v>0</v>
      </c>
      <c r="AJ29" s="75">
        <f>PXIL!R29</f>
        <v>0</v>
      </c>
      <c r="AK29" s="75">
        <f>RTM_IEX!L29</f>
        <v>5.79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5.6605958521949677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3.17</v>
      </c>
      <c r="AB30" s="117">
        <f>-STOA!R30</f>
        <v>0</v>
      </c>
      <c r="AC30">
        <f t="shared" si="0"/>
        <v>0.2129652434993157</v>
      </c>
      <c r="AD30">
        <f t="shared" si="1"/>
        <v>23.98763060869565</v>
      </c>
      <c r="AE30">
        <f>'IDT-1'!D30</f>
        <v>0</v>
      </c>
      <c r="AF30" s="26"/>
      <c r="AG30">
        <f t="shared" si="2"/>
        <v>23.98763060869565</v>
      </c>
      <c r="AI30" s="75">
        <f>PXIL!L30</f>
        <v>0</v>
      </c>
      <c r="AJ30" s="75">
        <f>PXIL!R30</f>
        <v>0</v>
      </c>
      <c r="AK30" s="75">
        <f>RTM_IEX!L30</f>
        <v>5.79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5.43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3.17</v>
      </c>
      <c r="AB31" s="117">
        <f>-STOA!R31</f>
        <v>0</v>
      </c>
      <c r="AC31">
        <f t="shared" si="0"/>
        <v>0.26188800000000001</v>
      </c>
      <c r="AD31">
        <f t="shared" si="1"/>
        <v>29.498111999999999</v>
      </c>
      <c r="AE31">
        <f>'IDT-1'!D31</f>
        <v>0</v>
      </c>
      <c r="AF31" s="26"/>
      <c r="AG31">
        <f t="shared" si="2"/>
        <v>29.498111999999999</v>
      </c>
      <c r="AI31" s="75">
        <f>PXIL!L31</f>
        <v>0</v>
      </c>
      <c r="AJ31" s="75">
        <f>PXIL!R31</f>
        <v>0</v>
      </c>
      <c r="AK31" s="75">
        <f>RTM_IEX!L31</f>
        <v>11.58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5.43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3.17</v>
      </c>
      <c r="AB32" s="117">
        <f>-STOA!R32</f>
        <v>0</v>
      </c>
      <c r="AC32">
        <f t="shared" si="0"/>
        <v>0.202488</v>
      </c>
      <c r="AD32">
        <f t="shared" si="1"/>
        <v>22.807511999999999</v>
      </c>
      <c r="AE32">
        <f>'IDT-1'!D32</f>
        <v>0</v>
      </c>
      <c r="AF32" s="26"/>
      <c r="AG32">
        <f t="shared" si="2"/>
        <v>22.807511999999999</v>
      </c>
      <c r="AI32" s="75">
        <f>PXIL!L32</f>
        <v>0</v>
      </c>
      <c r="AJ32" s="75">
        <f>PXIL!R32</f>
        <v>0</v>
      </c>
      <c r="AK32" s="75">
        <f>RTM_IEX!L32</f>
        <v>4.83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5.43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3.17</v>
      </c>
      <c r="AB33" s="117">
        <f>-STOA!R33</f>
        <v>0</v>
      </c>
      <c r="AC33">
        <f t="shared" si="0"/>
        <v>0.236456</v>
      </c>
      <c r="AD33">
        <f t="shared" si="1"/>
        <v>26.633543999999997</v>
      </c>
      <c r="AE33">
        <f>'IDT-1'!D33</f>
        <v>0</v>
      </c>
      <c r="AF33" s="26"/>
      <c r="AG33">
        <f t="shared" si="2"/>
        <v>26.633543999999997</v>
      </c>
      <c r="AI33" s="75">
        <f>PXIL!L33</f>
        <v>0</v>
      </c>
      <c r="AJ33" s="75">
        <f>PXIL!R33</f>
        <v>0</v>
      </c>
      <c r="AK33" s="75">
        <f>RTM_IEX!L33</f>
        <v>8.69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5.43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3.17</v>
      </c>
      <c r="AB34" s="117">
        <f>-STOA!R34</f>
        <v>0</v>
      </c>
      <c r="AC34">
        <f t="shared" si="0"/>
        <v>0.24490400000000001</v>
      </c>
      <c r="AD34">
        <f t="shared" si="1"/>
        <v>27.585096</v>
      </c>
      <c r="AE34">
        <f>'IDT-1'!D34</f>
        <v>0</v>
      </c>
      <c r="AF34" s="26"/>
      <c r="AG34">
        <f t="shared" si="2"/>
        <v>27.585096</v>
      </c>
      <c r="AI34" s="75">
        <f>PXIL!L34</f>
        <v>0</v>
      </c>
      <c r="AJ34" s="75">
        <f>PXIL!R34</f>
        <v>0</v>
      </c>
      <c r="AK34" s="75">
        <f>RTM_IEX!L34</f>
        <v>9.65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5</v>
      </c>
      <c r="I35">
        <f>Bawana_NG!R35</f>
        <v>5.8199999999999994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3.17</v>
      </c>
      <c r="AB35" s="117">
        <f>-STOA!R35</f>
        <v>0</v>
      </c>
      <c r="AC35">
        <f t="shared" si="0"/>
        <v>0.24112</v>
      </c>
      <c r="AD35">
        <f t="shared" si="1"/>
        <v>27.15888</v>
      </c>
      <c r="AE35">
        <f>'IDT-1'!D35</f>
        <v>0</v>
      </c>
      <c r="AF35" s="26"/>
      <c r="AG35">
        <f t="shared" si="2"/>
        <v>27.15888</v>
      </c>
      <c r="AI35" s="75">
        <f>PXIL!L35</f>
        <v>0</v>
      </c>
      <c r="AJ35" s="75">
        <f>PXIL!R35</f>
        <v>0</v>
      </c>
      <c r="AK35" s="75">
        <f>RTM_IEX!L35</f>
        <v>9.65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5</v>
      </c>
      <c r="I36">
        <f>Bawana_NG!R36</f>
        <v>5.8199999999999994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3.17</v>
      </c>
      <c r="AB36" s="117">
        <f>-STOA!R36</f>
        <v>0</v>
      </c>
      <c r="AC36">
        <f t="shared" si="0"/>
        <v>0.24965599999999999</v>
      </c>
      <c r="AD36">
        <f t="shared" si="1"/>
        <v>28.120343999999996</v>
      </c>
      <c r="AE36">
        <f>'IDT-1'!D36</f>
        <v>0</v>
      </c>
      <c r="AF36" s="26"/>
      <c r="AG36">
        <f t="shared" si="2"/>
        <v>28.120343999999996</v>
      </c>
      <c r="AI36" s="75">
        <f>PXIL!L36</f>
        <v>0</v>
      </c>
      <c r="AJ36" s="75">
        <f>PXIL!R36</f>
        <v>0</v>
      </c>
      <c r="AK36" s="75">
        <f>RTM_IEX!L36</f>
        <v>10.62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5</v>
      </c>
      <c r="I37">
        <f>Bawana_NG!R37</f>
        <v>5.8199999999999994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3.17</v>
      </c>
      <c r="AB37" s="117">
        <f>-STOA!R37</f>
        <v>0</v>
      </c>
      <c r="AC37">
        <f t="shared" si="0"/>
        <v>0.309056</v>
      </c>
      <c r="AD37">
        <f t="shared" si="1"/>
        <v>34.810944000000006</v>
      </c>
      <c r="AE37">
        <f>'IDT-1'!D37</f>
        <v>0</v>
      </c>
      <c r="AF37" s="26"/>
      <c r="AG37">
        <f t="shared" si="2"/>
        <v>34.810944000000006</v>
      </c>
      <c r="AI37" s="75">
        <f>PXIL!L37</f>
        <v>0</v>
      </c>
      <c r="AJ37" s="75">
        <f>PXIL!R37</f>
        <v>0</v>
      </c>
      <c r="AK37" s="75">
        <f>RTM_IEX!L37</f>
        <v>17.37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5</v>
      </c>
      <c r="I38">
        <f>Bawana_NG!R38</f>
        <v>5.8199999999999994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3.17</v>
      </c>
      <c r="AB38" s="117">
        <f>-STOA!R38</f>
        <v>0</v>
      </c>
      <c r="AC38">
        <f t="shared" si="0"/>
        <v>0.24112</v>
      </c>
      <c r="AD38">
        <f t="shared" si="1"/>
        <v>27.15888</v>
      </c>
      <c r="AE38">
        <f>'IDT-1'!D38</f>
        <v>0</v>
      </c>
      <c r="AF38" s="26"/>
      <c r="AG38">
        <f t="shared" si="2"/>
        <v>27.15888</v>
      </c>
      <c r="AI38" s="75">
        <f>PXIL!L38</f>
        <v>0</v>
      </c>
      <c r="AJ38" s="75">
        <f>PXIL!R38</f>
        <v>0</v>
      </c>
      <c r="AK38" s="75">
        <f>RTM_IEX!L38</f>
        <v>9.65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5</v>
      </c>
      <c r="I39">
        <f>Bawana_NG!R39</f>
        <v>5.8199999999999994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3.17</v>
      </c>
      <c r="AB39" s="117">
        <f>-STOA!R39</f>
        <v>0</v>
      </c>
      <c r="AC39">
        <f t="shared" si="0"/>
        <v>0.275088</v>
      </c>
      <c r="AD39">
        <f t="shared" si="1"/>
        <v>30.984911999999998</v>
      </c>
      <c r="AE39">
        <f>'IDT-1'!D39</f>
        <v>0</v>
      </c>
      <c r="AF39" s="26"/>
      <c r="AG39">
        <f t="shared" si="2"/>
        <v>30.984911999999998</v>
      </c>
      <c r="AI39" s="75">
        <f>PXIL!L39</f>
        <v>0</v>
      </c>
      <c r="AJ39" s="75">
        <f>PXIL!R39</f>
        <v>0</v>
      </c>
      <c r="AK39" s="75">
        <f>RTM_IEX!L39</f>
        <v>13.51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5</v>
      </c>
      <c r="I40">
        <f>Bawana_NG!R40</f>
        <v>5.8199999999999994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3.17</v>
      </c>
      <c r="AB40" s="117">
        <f>-STOA!R40</f>
        <v>0</v>
      </c>
      <c r="AC40">
        <f t="shared" si="0"/>
        <v>0.275088</v>
      </c>
      <c r="AD40">
        <f t="shared" si="1"/>
        <v>30.984911999999998</v>
      </c>
      <c r="AE40">
        <f>'IDT-1'!D40</f>
        <v>0</v>
      </c>
      <c r="AF40" s="26"/>
      <c r="AG40">
        <f t="shared" si="2"/>
        <v>30.984911999999998</v>
      </c>
      <c r="AI40" s="75">
        <f>PXIL!L40</f>
        <v>0</v>
      </c>
      <c r="AJ40" s="75">
        <f>PXIL!R40</f>
        <v>0</v>
      </c>
      <c r="AK40" s="75">
        <f>RTM_IEX!L40</f>
        <v>13.51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5</v>
      </c>
      <c r="I41">
        <f>Bawana_NG!R41</f>
        <v>5.8199999999999994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3.17</v>
      </c>
      <c r="AB41" s="117">
        <f>-STOA!R41</f>
        <v>0</v>
      </c>
      <c r="AC41">
        <f t="shared" si="0"/>
        <v>0.275088</v>
      </c>
      <c r="AD41">
        <f t="shared" si="1"/>
        <v>30.984911999999998</v>
      </c>
      <c r="AE41">
        <f>'IDT-1'!D41</f>
        <v>0</v>
      </c>
      <c r="AF41" s="26"/>
      <c r="AG41">
        <f t="shared" si="2"/>
        <v>30.984911999999998</v>
      </c>
      <c r="AI41" s="75">
        <f>PXIL!L41</f>
        <v>0</v>
      </c>
      <c r="AJ41" s="75">
        <f>PXIL!R41</f>
        <v>0</v>
      </c>
      <c r="AK41" s="75">
        <f>RTM_IEX!L41</f>
        <v>13.51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5</v>
      </c>
      <c r="I42">
        <f>Bawana_NG!R42</f>
        <v>5.8199999999999994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3.17</v>
      </c>
      <c r="AB42" s="117">
        <f>-STOA!R42</f>
        <v>0</v>
      </c>
      <c r="AC42">
        <f t="shared" si="0"/>
        <v>0.275088</v>
      </c>
      <c r="AD42">
        <f t="shared" si="1"/>
        <v>30.984911999999998</v>
      </c>
      <c r="AE42">
        <f>'IDT-1'!D42</f>
        <v>0</v>
      </c>
      <c r="AF42" s="26"/>
      <c r="AG42">
        <f t="shared" si="2"/>
        <v>30.984911999999998</v>
      </c>
      <c r="AI42" s="75">
        <f>PXIL!L42</f>
        <v>0</v>
      </c>
      <c r="AJ42" s="75">
        <f>PXIL!R42</f>
        <v>0</v>
      </c>
      <c r="AK42" s="75">
        <f>RTM_IEX!L42</f>
        <v>13.51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5</v>
      </c>
      <c r="I43">
        <f>Bawana_NG!R43</f>
        <v>5.8199999999999994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3.17</v>
      </c>
      <c r="AB43" s="117">
        <f>-STOA!R43</f>
        <v>0</v>
      </c>
      <c r="AC43">
        <f t="shared" si="0"/>
        <v>0.31759199999999999</v>
      </c>
      <c r="AD43">
        <f t="shared" si="1"/>
        <v>35.772408000000006</v>
      </c>
      <c r="AE43">
        <f>'IDT-1'!D43</f>
        <v>0</v>
      </c>
      <c r="AF43" s="26"/>
      <c r="AG43">
        <f t="shared" si="2"/>
        <v>35.772408000000006</v>
      </c>
      <c r="AI43" s="75">
        <f>PXIL!L43</f>
        <v>0</v>
      </c>
      <c r="AJ43" s="75">
        <f>PXIL!R43</f>
        <v>0</v>
      </c>
      <c r="AK43" s="75">
        <f>RTM_IEX!L43</f>
        <v>18.34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5</v>
      </c>
      <c r="I44">
        <f>Bawana_NG!R44</f>
        <v>5.8199999999999994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3.17</v>
      </c>
      <c r="AB44" s="117">
        <f>-STOA!R44</f>
        <v>0</v>
      </c>
      <c r="AC44">
        <f t="shared" si="0"/>
        <v>0.258104</v>
      </c>
      <c r="AD44">
        <f t="shared" si="1"/>
        <v>29.071895999999999</v>
      </c>
      <c r="AE44">
        <f>'IDT-1'!D44</f>
        <v>0</v>
      </c>
      <c r="AF44" s="26"/>
      <c r="AG44">
        <f t="shared" si="2"/>
        <v>29.071895999999999</v>
      </c>
      <c r="AI44" s="75">
        <f>PXIL!L44</f>
        <v>0</v>
      </c>
      <c r="AJ44" s="75">
        <f>PXIL!R44</f>
        <v>0</v>
      </c>
      <c r="AK44" s="75">
        <f>RTM_IEX!L44</f>
        <v>11.58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4.8899999999999997</v>
      </c>
      <c r="I45">
        <f>Bawana_NG!R45</f>
        <v>5.8199999999999994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3.17</v>
      </c>
      <c r="AB45" s="117">
        <f>-STOA!R45</f>
        <v>0</v>
      </c>
      <c r="AC45">
        <f t="shared" si="0"/>
        <v>0.25713600000000003</v>
      </c>
      <c r="AD45">
        <f t="shared" si="1"/>
        <v>28.962864</v>
      </c>
      <c r="AE45">
        <f>'IDT-1'!D45</f>
        <v>0</v>
      </c>
      <c r="AF45" s="26"/>
      <c r="AG45">
        <f t="shared" si="2"/>
        <v>28.962864</v>
      </c>
      <c r="AI45" s="75">
        <f>PXIL!L45</f>
        <v>0</v>
      </c>
      <c r="AJ45" s="75">
        <f>PXIL!R45</f>
        <v>0</v>
      </c>
      <c r="AK45" s="75">
        <f>RTM_IEX!L45</f>
        <v>11.58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4.8899999999999997</v>
      </c>
      <c r="I46">
        <f>Bawana_NG!R46</f>
        <v>5.8199999999999994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3.17</v>
      </c>
      <c r="AB46" s="117">
        <f>-STOA!R46</f>
        <v>0</v>
      </c>
      <c r="AC46">
        <f t="shared" si="0"/>
        <v>0.25713600000000003</v>
      </c>
      <c r="AD46">
        <f t="shared" si="1"/>
        <v>28.962864</v>
      </c>
      <c r="AE46">
        <f>'IDT-1'!D46</f>
        <v>0</v>
      </c>
      <c r="AF46" s="26"/>
      <c r="AG46">
        <f t="shared" si="2"/>
        <v>28.962864</v>
      </c>
      <c r="AI46" s="75">
        <f>PXIL!L46</f>
        <v>0</v>
      </c>
      <c r="AJ46" s="75">
        <f>PXIL!R46</f>
        <v>0</v>
      </c>
      <c r="AK46" s="75">
        <f>RTM_IEX!L46</f>
        <v>11.58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4.8899999999999997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3.17</v>
      </c>
      <c r="AB47" s="117">
        <f>-STOA!R47</f>
        <v>0</v>
      </c>
      <c r="AC47">
        <f t="shared" si="0"/>
        <v>0.24015200000000003</v>
      </c>
      <c r="AD47">
        <f t="shared" si="1"/>
        <v>27.049848000000001</v>
      </c>
      <c r="AE47">
        <f>'IDT-1'!D47</f>
        <v>0</v>
      </c>
      <c r="AF47" s="26"/>
      <c r="AG47">
        <f t="shared" si="2"/>
        <v>27.049848000000001</v>
      </c>
      <c r="AI47" s="75">
        <f>PXIL!L47</f>
        <v>0</v>
      </c>
      <c r="AJ47" s="75">
        <f>PXIL!R47</f>
        <v>0</v>
      </c>
      <c r="AK47" s="75">
        <f>RTM_IEX!L47</f>
        <v>9.65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4.8899999999999997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3.17</v>
      </c>
      <c r="AB48" s="117">
        <f>-STOA!R48</f>
        <v>0</v>
      </c>
      <c r="AC48">
        <f t="shared" si="0"/>
        <v>0.24868800000000002</v>
      </c>
      <c r="AD48">
        <f t="shared" si="1"/>
        <v>28.011311999999997</v>
      </c>
      <c r="AE48">
        <f>'IDT-1'!D48</f>
        <v>0</v>
      </c>
      <c r="AF48" s="26"/>
      <c r="AG48">
        <f t="shared" si="2"/>
        <v>28.011311999999997</v>
      </c>
      <c r="AI48" s="75">
        <f>PXIL!L48</f>
        <v>0</v>
      </c>
      <c r="AJ48" s="75">
        <f>PXIL!R48</f>
        <v>0</v>
      </c>
      <c r="AK48" s="75">
        <f>RTM_IEX!L48</f>
        <v>10.62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4.8899999999999997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3.17</v>
      </c>
      <c r="AB49" s="117">
        <f>-STOA!R49</f>
        <v>0</v>
      </c>
      <c r="AC49">
        <f t="shared" si="0"/>
        <v>0.29365600000000003</v>
      </c>
      <c r="AD49">
        <f t="shared" si="1"/>
        <v>33.076344000000006</v>
      </c>
      <c r="AE49">
        <f>'IDT-1'!D49</f>
        <v>0</v>
      </c>
      <c r="AF49" s="26"/>
      <c r="AG49">
        <f t="shared" si="2"/>
        <v>33.076344000000006</v>
      </c>
      <c r="AI49" s="75">
        <f>PXIL!L49</f>
        <v>0</v>
      </c>
      <c r="AJ49" s="75">
        <f>PXIL!R49</f>
        <v>0</v>
      </c>
      <c r="AK49" s="75">
        <f>RTM_IEX!L49</f>
        <v>15.73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4.4394897138259974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3.17</v>
      </c>
      <c r="AB50" s="117">
        <f>-STOA!R50</f>
        <v>0</v>
      </c>
      <c r="AC50">
        <f t="shared" si="0"/>
        <v>0.22773950948166882</v>
      </c>
      <c r="AD50">
        <f t="shared" si="1"/>
        <v>25.651750204344328</v>
      </c>
      <c r="AE50">
        <f>'IDT-1'!D50</f>
        <v>0</v>
      </c>
      <c r="AF50" s="26"/>
      <c r="AG50">
        <f t="shared" si="2"/>
        <v>25.651750204344328</v>
      </c>
      <c r="AI50" s="75">
        <f>PXIL!L50</f>
        <v>0</v>
      </c>
      <c r="AJ50" s="75">
        <f>PXIL!R50</f>
        <v>0</v>
      </c>
      <c r="AK50" s="75">
        <f>RTM_IEX!L50</f>
        <v>8.69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4.8899999999999997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3.17</v>
      </c>
      <c r="AB51" s="117">
        <f>-STOA!R51</f>
        <v>0</v>
      </c>
      <c r="AC51">
        <f t="shared" si="0"/>
        <v>0.25713600000000003</v>
      </c>
      <c r="AD51">
        <f t="shared" si="1"/>
        <v>28.962864</v>
      </c>
      <c r="AE51">
        <f>'IDT-1'!D51</f>
        <v>0</v>
      </c>
      <c r="AF51" s="26"/>
      <c r="AG51">
        <f t="shared" si="2"/>
        <v>28.962864</v>
      </c>
      <c r="AI51" s="75">
        <f>PXIL!L51</f>
        <v>0</v>
      </c>
      <c r="AJ51" s="75">
        <f>PXIL!R51</f>
        <v>0</v>
      </c>
      <c r="AK51" s="75">
        <f>RTM_IEX!L51</f>
        <v>11.58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4.8899999999999997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3.17</v>
      </c>
      <c r="AB52" s="117">
        <f>-STOA!R52</f>
        <v>0</v>
      </c>
      <c r="AC52">
        <f t="shared" si="0"/>
        <v>0.25713600000000003</v>
      </c>
      <c r="AD52">
        <f t="shared" si="1"/>
        <v>28.962864</v>
      </c>
      <c r="AE52">
        <f>'IDT-1'!D52</f>
        <v>0</v>
      </c>
      <c r="AF52" s="26"/>
      <c r="AG52">
        <f t="shared" si="2"/>
        <v>28.962864</v>
      </c>
      <c r="AI52" s="75">
        <f>PXIL!L52</f>
        <v>0</v>
      </c>
      <c r="AJ52" s="75">
        <f>PXIL!R52</f>
        <v>0</v>
      </c>
      <c r="AK52" s="75">
        <f>RTM_IEX!L52</f>
        <v>11.58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4.4394897138259974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3.17</v>
      </c>
      <c r="AB53" s="117">
        <f>-STOA!R53</f>
        <v>0</v>
      </c>
      <c r="AC53">
        <f t="shared" si="0"/>
        <v>0.25317150948166883</v>
      </c>
      <c r="AD53">
        <f t="shared" si="1"/>
        <v>28.51631820434433</v>
      </c>
      <c r="AE53">
        <f>'IDT-1'!D53</f>
        <v>0</v>
      </c>
      <c r="AF53" s="26"/>
      <c r="AG53">
        <f t="shared" si="2"/>
        <v>28.51631820434433</v>
      </c>
      <c r="AI53" s="75">
        <f>PXIL!L53</f>
        <v>0</v>
      </c>
      <c r="AJ53" s="75">
        <f>PXIL!R53</f>
        <v>0</v>
      </c>
      <c r="AK53" s="75">
        <f>RTM_IEX!L53</f>
        <v>11.58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4.8899999999999997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3.17</v>
      </c>
      <c r="AB54" s="117">
        <f>-STOA!R54</f>
        <v>0</v>
      </c>
      <c r="AC54">
        <f t="shared" si="0"/>
        <v>0.25713600000000003</v>
      </c>
      <c r="AD54">
        <f t="shared" si="1"/>
        <v>28.962864</v>
      </c>
      <c r="AE54">
        <f>'IDT-1'!D54</f>
        <v>0</v>
      </c>
      <c r="AF54" s="26"/>
      <c r="AG54">
        <f t="shared" si="2"/>
        <v>28.962864</v>
      </c>
      <c r="AI54" s="75">
        <f>PXIL!L54</f>
        <v>0</v>
      </c>
      <c r="AJ54" s="75">
        <f>PXIL!R54</f>
        <v>0</v>
      </c>
      <c r="AK54" s="75">
        <f>RTM_IEX!L54</f>
        <v>11.58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4.1805098182705205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3.17</v>
      </c>
      <c r="AB55" s="117">
        <f>-STOA!R55</f>
        <v>0</v>
      </c>
      <c r="AC55">
        <f t="shared" si="0"/>
        <v>0.29762048640078065</v>
      </c>
      <c r="AD55">
        <f t="shared" si="1"/>
        <v>33.522889331869742</v>
      </c>
      <c r="AE55">
        <f>'IDT-1'!D55</f>
        <v>0</v>
      </c>
      <c r="AF55" s="26"/>
      <c r="AG55">
        <f t="shared" si="2"/>
        <v>33.522889331869742</v>
      </c>
      <c r="AI55" s="75">
        <f>PXIL!L55</f>
        <v>0</v>
      </c>
      <c r="AJ55" s="75">
        <f>PXIL!R55</f>
        <v>0</v>
      </c>
      <c r="AK55" s="75">
        <f>RTM_IEX!L55</f>
        <v>16.89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4.1805098182705205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3.17</v>
      </c>
      <c r="AB56" s="117">
        <f>-STOA!R56</f>
        <v>0</v>
      </c>
      <c r="AC56">
        <f t="shared" si="0"/>
        <v>0.2339084864007806</v>
      </c>
      <c r="AD56">
        <f t="shared" si="1"/>
        <v>26.346601331869739</v>
      </c>
      <c r="AE56">
        <f>'IDT-1'!D56</f>
        <v>0</v>
      </c>
      <c r="AF56" s="26"/>
      <c r="AG56">
        <f t="shared" si="2"/>
        <v>26.346601331869739</v>
      </c>
      <c r="AI56" s="75">
        <f>PXIL!L56</f>
        <v>0</v>
      </c>
      <c r="AJ56" s="75">
        <f>PXIL!R56</f>
        <v>0</v>
      </c>
      <c r="AK56" s="75">
        <f>RTM_IEX!L56</f>
        <v>9.65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4.3194732349713458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3.17</v>
      </c>
      <c r="AB57" s="117">
        <f>-STOA!R57</f>
        <v>0</v>
      </c>
      <c r="AC57">
        <f t="shared" si="0"/>
        <v>0.26065136446774784</v>
      </c>
      <c r="AD57">
        <f t="shared" si="1"/>
        <v>29.358821870503601</v>
      </c>
      <c r="AE57">
        <f>'IDT-1'!D57</f>
        <v>0</v>
      </c>
      <c r="AF57" s="26"/>
      <c r="AG57">
        <f t="shared" si="2"/>
        <v>29.358821870503601</v>
      </c>
      <c r="AI57" s="75">
        <f>PXIL!L57</f>
        <v>0</v>
      </c>
      <c r="AJ57" s="75">
        <f>PXIL!R57</f>
        <v>0</v>
      </c>
      <c r="AK57" s="75">
        <f>RTM_IEX!L57</f>
        <v>12.55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4.1805098182705205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3.17</v>
      </c>
      <c r="AB58" s="117">
        <f>-STOA!R58</f>
        <v>0</v>
      </c>
      <c r="AC58">
        <f t="shared" si="0"/>
        <v>0.25942848640078064</v>
      </c>
      <c r="AD58">
        <f t="shared" si="1"/>
        <v>29.221081331869744</v>
      </c>
      <c r="AE58">
        <f>'IDT-1'!D58</f>
        <v>0</v>
      </c>
      <c r="AF58" s="26"/>
      <c r="AG58">
        <f t="shared" si="2"/>
        <v>29.221081331869744</v>
      </c>
      <c r="AI58" s="75">
        <f>PXIL!L58</f>
        <v>0</v>
      </c>
      <c r="AJ58" s="75">
        <f>PXIL!R58</f>
        <v>0</v>
      </c>
      <c r="AK58" s="75">
        <f>RTM_IEX!L58</f>
        <v>12.55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4.1805098182705205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3.17</v>
      </c>
      <c r="AB59" s="117">
        <f>-STOA!R59</f>
        <v>0</v>
      </c>
      <c r="AC59">
        <f t="shared" si="0"/>
        <v>0.25942848640078064</v>
      </c>
      <c r="AD59">
        <f t="shared" si="1"/>
        <v>29.221081331869744</v>
      </c>
      <c r="AE59">
        <f>'IDT-1'!D59</f>
        <v>0</v>
      </c>
      <c r="AF59" s="26"/>
      <c r="AG59">
        <f t="shared" si="2"/>
        <v>29.221081331869744</v>
      </c>
      <c r="AI59" s="75">
        <f>PXIL!L59</f>
        <v>0</v>
      </c>
      <c r="AJ59" s="75">
        <f>PXIL!R59</f>
        <v>0</v>
      </c>
      <c r="AK59" s="75">
        <f>RTM_IEX!L59</f>
        <v>12.55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4.1805098182705205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3.17</v>
      </c>
      <c r="AB60" s="117">
        <f>-STOA!R60</f>
        <v>0</v>
      </c>
      <c r="AC60">
        <f t="shared" si="0"/>
        <v>0.14898848640078061</v>
      </c>
      <c r="AD60">
        <f t="shared" si="1"/>
        <v>16.78152133186974</v>
      </c>
      <c r="AE60">
        <f>'IDT-1'!D60</f>
        <v>0</v>
      </c>
      <c r="AF60" s="26"/>
      <c r="AG60">
        <f t="shared" si="2"/>
        <v>16.78152133186974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4.1805098182705205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3.17</v>
      </c>
      <c r="AB61" s="117">
        <f>-STOA!R61</f>
        <v>0</v>
      </c>
      <c r="AC61">
        <f t="shared" si="0"/>
        <v>0.30606848640078066</v>
      </c>
      <c r="AD61">
        <f t="shared" si="1"/>
        <v>34.474441331869741</v>
      </c>
      <c r="AE61">
        <f>'IDT-1'!D61</f>
        <v>0</v>
      </c>
      <c r="AF61" s="26"/>
      <c r="AG61">
        <f t="shared" si="2"/>
        <v>34.474441331869741</v>
      </c>
      <c r="AI61" s="75">
        <f>PXIL!L61</f>
        <v>0</v>
      </c>
      <c r="AJ61" s="75">
        <f>PXIL!R61</f>
        <v>0</v>
      </c>
      <c r="AK61" s="75">
        <f>RTM_IEX!L61</f>
        <v>17.850000000000001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4.1805098182705205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3.17</v>
      </c>
      <c r="AB62" s="117">
        <f>-STOA!R62</f>
        <v>0</v>
      </c>
      <c r="AC62">
        <f t="shared" si="0"/>
        <v>0.14898848640078061</v>
      </c>
      <c r="AD62">
        <f t="shared" si="1"/>
        <v>16.78152133186974</v>
      </c>
      <c r="AE62">
        <f>'IDT-1'!D62</f>
        <v>0</v>
      </c>
      <c r="AF62" s="26"/>
      <c r="AG62">
        <f t="shared" si="2"/>
        <v>16.78152133186974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4.1805098182705205</v>
      </c>
      <c r="I63">
        <f>Bawana_NG!R63</f>
        <v>5.4502318655605189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3.17</v>
      </c>
      <c r="AB63" s="117">
        <f>-STOA!R63</f>
        <v>0</v>
      </c>
      <c r="AC63">
        <f t="shared" si="0"/>
        <v>0.14573452681771315</v>
      </c>
      <c r="AD63">
        <f t="shared" si="1"/>
        <v>16.415007157013328</v>
      </c>
      <c r="AE63">
        <f>'IDT-1'!D63</f>
        <v>0</v>
      </c>
      <c r="AF63" s="26"/>
      <c r="AG63">
        <f t="shared" si="2"/>
        <v>16.415007157013328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4.7700000000000005</v>
      </c>
      <c r="I64">
        <f>Bawana_NG!R64</f>
        <v>5.4502318655605189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3.17</v>
      </c>
      <c r="AB64" s="117">
        <f>-STOA!R64</f>
        <v>0</v>
      </c>
      <c r="AC64">
        <f t="shared" si="0"/>
        <v>0.15092204041693258</v>
      </c>
      <c r="AD64">
        <f t="shared" si="1"/>
        <v>16.999309825143587</v>
      </c>
      <c r="AE64">
        <f>'IDT-1'!D64</f>
        <v>0</v>
      </c>
      <c r="AF64" s="26"/>
      <c r="AG64">
        <f t="shared" si="2"/>
        <v>16.999309825143587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4.7700000000000005</v>
      </c>
      <c r="I65">
        <f>Bawana_NG!R65</f>
        <v>5.4502318655605189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3.17</v>
      </c>
      <c r="AB65" s="117">
        <f>-STOA!R65</f>
        <v>0</v>
      </c>
      <c r="AC65">
        <f t="shared" si="0"/>
        <v>0.15092204041693258</v>
      </c>
      <c r="AD65">
        <f t="shared" si="1"/>
        <v>16.999309825143587</v>
      </c>
      <c r="AE65">
        <f>'IDT-1'!D65</f>
        <v>0</v>
      </c>
      <c r="AF65" s="26"/>
      <c r="AG65">
        <f t="shared" si="2"/>
        <v>16.999309825143587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4.7700000000000005</v>
      </c>
      <c r="I66">
        <f>Bawana_NG!R66</f>
        <v>5.4502318655605189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3.17</v>
      </c>
      <c r="AB66" s="117">
        <f>-STOA!R66</f>
        <v>0</v>
      </c>
      <c r="AC66">
        <f t="shared" si="0"/>
        <v>0.15092204041693258</v>
      </c>
      <c r="AD66">
        <f t="shared" si="1"/>
        <v>16.999309825143587</v>
      </c>
      <c r="AE66">
        <f>'IDT-1'!D66</f>
        <v>0</v>
      </c>
      <c r="AF66" s="26"/>
      <c r="AG66">
        <f t="shared" si="2"/>
        <v>16.999309825143587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4.7700000000000005</v>
      </c>
      <c r="I67">
        <f>Bawana_NG!R67</f>
        <v>5.4502318655605189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3.17</v>
      </c>
      <c r="AB67" s="117">
        <f>-STOA!R67</f>
        <v>0</v>
      </c>
      <c r="AC67">
        <f t="shared" si="0"/>
        <v>0.30377804041693257</v>
      </c>
      <c r="AD67">
        <f t="shared" si="1"/>
        <v>34.216453825143589</v>
      </c>
      <c r="AE67">
        <f>'IDT-1'!D67</f>
        <v>0</v>
      </c>
      <c r="AF67" s="26"/>
      <c r="AG67">
        <f t="shared" si="2"/>
        <v>34.216453825143589</v>
      </c>
      <c r="AI67" s="75">
        <f>PXIL!L67</f>
        <v>0</v>
      </c>
      <c r="AJ67" s="75">
        <f>PXIL!R67</f>
        <v>0</v>
      </c>
      <c r="AK67" s="75">
        <f>RTM_IEX!L67</f>
        <v>17.37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4.7700000000000005</v>
      </c>
      <c r="I68">
        <f>Bawana_NG!R68</f>
        <v>5.4502318655605189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3.17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0.15092204041693258</v>
      </c>
      <c r="AD68">
        <f t="shared" ref="AD68:AD98" si="4">SUM(B68:AB68,AI68:AR68)-AC68</f>
        <v>16.999309825143587</v>
      </c>
      <c r="AE68">
        <f>'IDT-1'!D68</f>
        <v>0</v>
      </c>
      <c r="AF68" s="26"/>
      <c r="AG68">
        <f t="shared" ref="AG68:AG98" si="5">SUM(AD68:AF68)</f>
        <v>16.999309825143587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4.7700000000000005</v>
      </c>
      <c r="I69">
        <f>Bawana_NG!R69</f>
        <v>5.4502318655605189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3.17</v>
      </c>
      <c r="AB69" s="117">
        <f>-STOA!R69</f>
        <v>0</v>
      </c>
      <c r="AC69">
        <f t="shared" si="3"/>
        <v>0.15092204041693258</v>
      </c>
      <c r="AD69">
        <f t="shared" si="4"/>
        <v>16.999309825143587</v>
      </c>
      <c r="AE69">
        <f>'IDT-1'!D69</f>
        <v>0</v>
      </c>
      <c r="AF69" s="26"/>
      <c r="AG69">
        <f t="shared" si="5"/>
        <v>16.999309825143587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4.7700000000000005</v>
      </c>
      <c r="I70">
        <f>Bawana_NG!R70</f>
        <v>5.4502318655605189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3.17</v>
      </c>
      <c r="AB70" s="117">
        <f>-STOA!R70</f>
        <v>0</v>
      </c>
      <c r="AC70">
        <f t="shared" si="3"/>
        <v>0.15092204041693258</v>
      </c>
      <c r="AD70">
        <f t="shared" si="4"/>
        <v>16.999309825143587</v>
      </c>
      <c r="AE70">
        <f>'IDT-1'!D70</f>
        <v>0</v>
      </c>
      <c r="AF70" s="26"/>
      <c r="AG70">
        <f t="shared" si="5"/>
        <v>16.999309825143587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4.7700000000000005</v>
      </c>
      <c r="I71">
        <f>Bawana_NG!R71</f>
        <v>5.4502318655605189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3.17</v>
      </c>
      <c r="AB71" s="117">
        <f>-STOA!R71</f>
        <v>0</v>
      </c>
      <c r="AC71">
        <f t="shared" si="3"/>
        <v>0.15092204041693258</v>
      </c>
      <c r="AD71">
        <f t="shared" si="4"/>
        <v>16.999309825143587</v>
      </c>
      <c r="AE71">
        <f>'IDT-1'!D71</f>
        <v>0</v>
      </c>
      <c r="AF71" s="26"/>
      <c r="AG71">
        <f t="shared" si="5"/>
        <v>16.999309825143587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4.7700000000000005</v>
      </c>
      <c r="I72">
        <f>Bawana_NG!R72</f>
        <v>5.4502318655605189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3.17</v>
      </c>
      <c r="AB72" s="117">
        <f>-STOA!R72</f>
        <v>0</v>
      </c>
      <c r="AC72">
        <f t="shared" si="3"/>
        <v>0.15092204041693258</v>
      </c>
      <c r="AD72">
        <f t="shared" si="4"/>
        <v>16.999309825143587</v>
      </c>
      <c r="AE72">
        <f>'IDT-1'!D72</f>
        <v>0</v>
      </c>
      <c r="AF72" s="26"/>
      <c r="AG72">
        <f t="shared" si="5"/>
        <v>16.999309825143587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5.7587876236581783</v>
      </c>
      <c r="H73">
        <f>PPCL_Spot!R73</f>
        <v>0</v>
      </c>
      <c r="I73">
        <f>Bawana_NG!R73</f>
        <v>5.4502318655605189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3.17</v>
      </c>
      <c r="AB73" s="117">
        <f>-STOA!R73</f>
        <v>0</v>
      </c>
      <c r="AC73">
        <f t="shared" si="3"/>
        <v>0.25395937150512454</v>
      </c>
      <c r="AD73">
        <f t="shared" si="4"/>
        <v>28.60506011771357</v>
      </c>
      <c r="AE73">
        <f>'IDT-1'!D73</f>
        <v>0</v>
      </c>
      <c r="AF73" s="26"/>
      <c r="AG73">
        <f t="shared" si="5"/>
        <v>28.60506011771357</v>
      </c>
      <c r="AI73" s="75">
        <f>PXIL!L73</f>
        <v>0</v>
      </c>
      <c r="AJ73" s="75">
        <f>PXIL!R73</f>
        <v>0</v>
      </c>
      <c r="AK73" s="75">
        <f>RTM_IEX!L73</f>
        <v>14.48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5.7587876236581783</v>
      </c>
      <c r="H74">
        <f>PPCL_Spot!R74</f>
        <v>0</v>
      </c>
      <c r="I74">
        <f>Bawana_NG!R74</f>
        <v>5.4502318655605189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3.17</v>
      </c>
      <c r="AB74" s="117">
        <f>-STOA!R74</f>
        <v>0</v>
      </c>
      <c r="AC74">
        <f t="shared" si="3"/>
        <v>0.17493537150512453</v>
      </c>
      <c r="AD74">
        <f t="shared" si="4"/>
        <v>19.704084117713574</v>
      </c>
      <c r="AE74">
        <f>'IDT-1'!D74</f>
        <v>0</v>
      </c>
      <c r="AF74" s="26"/>
      <c r="AG74">
        <f t="shared" si="5"/>
        <v>19.704084117713574</v>
      </c>
      <c r="AI74" s="75">
        <f>PXIL!L74</f>
        <v>0</v>
      </c>
      <c r="AJ74" s="75">
        <f>PXIL!R74</f>
        <v>0</v>
      </c>
      <c r="AK74" s="75">
        <f>RTM_IEX!L74</f>
        <v>5.5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5.7587876236581783</v>
      </c>
      <c r="H75">
        <f>PPCL_Spot!R75</f>
        <v>0</v>
      </c>
      <c r="I75">
        <f>Bawana_NG!R75</f>
        <v>5.5302311582995456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3.17</v>
      </c>
      <c r="AB75" s="117">
        <f>-STOA!R75</f>
        <v>0</v>
      </c>
      <c r="AC75">
        <f t="shared" si="3"/>
        <v>0.19517536528122797</v>
      </c>
      <c r="AD75">
        <f t="shared" si="4"/>
        <v>21.983843416676496</v>
      </c>
      <c r="AE75">
        <f>'IDT-1'!D75</f>
        <v>0</v>
      </c>
      <c r="AF75" s="26"/>
      <c r="AG75">
        <f t="shared" si="5"/>
        <v>21.983843416676496</v>
      </c>
      <c r="AI75" s="75">
        <f>PXIL!L75</f>
        <v>0</v>
      </c>
      <c r="AJ75" s="75">
        <f>PXIL!R75</f>
        <v>0</v>
      </c>
      <c r="AK75" s="75">
        <f>RTM_IEX!L75</f>
        <v>7.72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5.7587876236581783</v>
      </c>
      <c r="H76">
        <f>PPCL_Spot!R76</f>
        <v>0</v>
      </c>
      <c r="I76">
        <f>Bawana_NG!R76</f>
        <v>5.5302311582995456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3.17</v>
      </c>
      <c r="AB76" s="117">
        <f>-STOA!R76</f>
        <v>0</v>
      </c>
      <c r="AC76">
        <f t="shared" si="3"/>
        <v>0.12723936528122798</v>
      </c>
      <c r="AD76">
        <f t="shared" si="4"/>
        <v>14.331779416676495</v>
      </c>
      <c r="AE76">
        <f>'IDT-1'!D76</f>
        <v>0</v>
      </c>
      <c r="AF76" s="26"/>
      <c r="AG76">
        <f t="shared" si="5"/>
        <v>14.331779416676495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3.7583666596506005</v>
      </c>
      <c r="H77">
        <f>PPCL_Spot!R77</f>
        <v>4.6794293378856233</v>
      </c>
      <c r="I77">
        <f>Bawana_NG!R77</f>
        <v>5.5302311582995456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3.17</v>
      </c>
      <c r="AB77" s="117">
        <f>-STOA!R77</f>
        <v>0</v>
      </c>
      <c r="AC77">
        <f t="shared" si="3"/>
        <v>0.1508146389713548</v>
      </c>
      <c r="AD77">
        <f t="shared" si="4"/>
        <v>16.987212516864417</v>
      </c>
      <c r="AE77">
        <f>'IDT-1'!D77</f>
        <v>0</v>
      </c>
      <c r="AF77" s="26"/>
      <c r="AG77">
        <f t="shared" si="5"/>
        <v>16.987212516864417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3.7590115908801423</v>
      </c>
      <c r="H78">
        <f>PPCL_Spot!R78</f>
        <v>4.6794293378856233</v>
      </c>
      <c r="I78">
        <f>Bawana_NG!R78</f>
        <v>5.5302311582995456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3.17</v>
      </c>
      <c r="AB78" s="117">
        <f>-STOA!R78</f>
        <v>0</v>
      </c>
      <c r="AC78">
        <f t="shared" si="3"/>
        <v>0.15082031436617474</v>
      </c>
      <c r="AD78">
        <f t="shared" si="4"/>
        <v>16.987851772699134</v>
      </c>
      <c r="AE78">
        <f>'IDT-1'!D78</f>
        <v>0</v>
      </c>
      <c r="AF78" s="26"/>
      <c r="AG78">
        <f t="shared" si="5"/>
        <v>16.987851772699134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4.6794293378856233</v>
      </c>
      <c r="I79">
        <f>Bawana_NG!R79</f>
        <v>5.8199999999999994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3.17</v>
      </c>
      <c r="AB79" s="117">
        <f>-STOA!R79</f>
        <v>0</v>
      </c>
      <c r="AC79">
        <f t="shared" si="3"/>
        <v>0.27226697817339351</v>
      </c>
      <c r="AD79">
        <f t="shared" si="4"/>
        <v>30.667162359712226</v>
      </c>
      <c r="AE79">
        <f>'IDT-1'!D79</f>
        <v>0</v>
      </c>
      <c r="AF79" s="26"/>
      <c r="AG79">
        <f t="shared" si="5"/>
        <v>30.667162359712226</v>
      </c>
      <c r="AI79" s="75">
        <f>PXIL!L79</f>
        <v>0</v>
      </c>
      <c r="AJ79" s="75">
        <f>PXIL!R79</f>
        <v>0</v>
      </c>
      <c r="AK79" s="75">
        <f>RTM_IEX!L79</f>
        <v>13.51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4.6794293378856233</v>
      </c>
      <c r="I80">
        <f>Bawana_NG!R80</f>
        <v>5.8199999999999994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3.17</v>
      </c>
      <c r="AB80" s="117">
        <f>-STOA!R80</f>
        <v>0</v>
      </c>
      <c r="AC80">
        <f t="shared" si="3"/>
        <v>0.15337897817339349</v>
      </c>
      <c r="AD80">
        <f t="shared" si="4"/>
        <v>17.276050359712229</v>
      </c>
      <c r="AE80">
        <f>'IDT-1'!D80</f>
        <v>0</v>
      </c>
      <c r="AF80" s="26"/>
      <c r="AG80">
        <f t="shared" si="5"/>
        <v>17.276050359712229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4.6794293378856233</v>
      </c>
      <c r="I81">
        <f>Bawana_NG!R81</f>
        <v>5.8199999999999994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3.17</v>
      </c>
      <c r="AB81" s="117">
        <f>-STOA!R81</f>
        <v>0</v>
      </c>
      <c r="AC81">
        <f t="shared" si="3"/>
        <v>0.15337897817339349</v>
      </c>
      <c r="AD81">
        <f t="shared" si="4"/>
        <v>17.276050359712229</v>
      </c>
      <c r="AE81">
        <f>'IDT-1'!D81</f>
        <v>0</v>
      </c>
      <c r="AF81" s="26"/>
      <c r="AG81">
        <f t="shared" si="5"/>
        <v>17.276050359712229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3.9800000000000009</v>
      </c>
      <c r="I82">
        <f>Bawana_NG!R82</f>
        <v>5.8199999999999994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3.17</v>
      </c>
      <c r="AB82" s="117">
        <f>-STOA!R82</f>
        <v>0</v>
      </c>
      <c r="AC82">
        <f t="shared" si="3"/>
        <v>0.14722399999999999</v>
      </c>
      <c r="AD82">
        <f t="shared" si="4"/>
        <v>16.582775999999996</v>
      </c>
      <c r="AE82">
        <f>'IDT-1'!D82</f>
        <v>0</v>
      </c>
      <c r="AF82" s="26"/>
      <c r="AG82">
        <f t="shared" si="5"/>
        <v>16.582775999999996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4.03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3.17</v>
      </c>
      <c r="AB83" s="117">
        <f>-STOA!R83</f>
        <v>0</v>
      </c>
      <c r="AC83">
        <f t="shared" si="3"/>
        <v>0.14766400000000002</v>
      </c>
      <c r="AD83">
        <f t="shared" si="4"/>
        <v>16.632336000000002</v>
      </c>
      <c r="AE83">
        <f>'IDT-1'!D83</f>
        <v>0</v>
      </c>
      <c r="AF83" s="26"/>
      <c r="AG83">
        <f t="shared" si="5"/>
        <v>16.632336000000002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4.03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3.17</v>
      </c>
      <c r="AB84" s="117">
        <f>-STOA!R84</f>
        <v>0</v>
      </c>
      <c r="AC84">
        <f t="shared" si="3"/>
        <v>0.14766400000000002</v>
      </c>
      <c r="AD84">
        <f t="shared" si="4"/>
        <v>16.632336000000002</v>
      </c>
      <c r="AE84">
        <f>'IDT-1'!D84</f>
        <v>0</v>
      </c>
      <c r="AF84" s="26"/>
      <c r="AG84">
        <f t="shared" si="5"/>
        <v>16.632336000000002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4.03</v>
      </c>
      <c r="I85">
        <f>Bawana_NG!R85</f>
        <v>5.8199999999999994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3.17</v>
      </c>
      <c r="AB85" s="117">
        <f>-STOA!R85</f>
        <v>0</v>
      </c>
      <c r="AC85">
        <f t="shared" si="3"/>
        <v>0.23953600000000003</v>
      </c>
      <c r="AD85">
        <f t="shared" si="4"/>
        <v>26.980463999999998</v>
      </c>
      <c r="AE85">
        <f>'IDT-1'!D85</f>
        <v>0</v>
      </c>
      <c r="AF85" s="26"/>
      <c r="AG85">
        <f t="shared" si="5"/>
        <v>26.980463999999998</v>
      </c>
      <c r="AI85" s="75">
        <f>PXIL!L85</f>
        <v>0</v>
      </c>
      <c r="AJ85" s="75">
        <f>PXIL!R85</f>
        <v>0</v>
      </c>
      <c r="AK85" s="75">
        <f>RTM_IEX!L85</f>
        <v>10.44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4.03</v>
      </c>
      <c r="I86">
        <f>Bawana_NG!R86</f>
        <v>5.8199999999999994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3.17</v>
      </c>
      <c r="AB86" s="117">
        <f>-STOA!R86</f>
        <v>0</v>
      </c>
      <c r="AC86">
        <f t="shared" si="3"/>
        <v>0.14766400000000002</v>
      </c>
      <c r="AD86">
        <f t="shared" si="4"/>
        <v>16.632336000000002</v>
      </c>
      <c r="AE86">
        <f>'IDT-1'!D86</f>
        <v>0</v>
      </c>
      <c r="AF86" s="26"/>
      <c r="AG86">
        <f t="shared" si="5"/>
        <v>16.632336000000002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4.03</v>
      </c>
      <c r="I87">
        <f>Bawana_NG!R87</f>
        <v>5.8199999999999994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3.17</v>
      </c>
      <c r="AB87" s="117">
        <f>-STOA!R87</f>
        <v>0</v>
      </c>
      <c r="AC87">
        <f t="shared" si="3"/>
        <v>0.14766400000000002</v>
      </c>
      <c r="AD87">
        <f t="shared" si="4"/>
        <v>16.632336000000002</v>
      </c>
      <c r="AE87">
        <f>'IDT-1'!D87</f>
        <v>0</v>
      </c>
      <c r="AF87" s="26"/>
      <c r="AG87">
        <f t="shared" si="5"/>
        <v>16.632336000000002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4.03</v>
      </c>
      <c r="I88">
        <f>Bawana_NG!R88</f>
        <v>5.8199999999999994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3.17</v>
      </c>
      <c r="AB88" s="117">
        <f>-STOA!R88</f>
        <v>0</v>
      </c>
      <c r="AC88">
        <f t="shared" si="3"/>
        <v>0.14766400000000002</v>
      </c>
      <c r="AD88">
        <f t="shared" si="4"/>
        <v>16.632336000000002</v>
      </c>
      <c r="AE88">
        <f>'IDT-1'!D88</f>
        <v>0</v>
      </c>
      <c r="AF88" s="26"/>
      <c r="AG88">
        <f t="shared" si="5"/>
        <v>16.632336000000002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4.03</v>
      </c>
      <c r="I89">
        <f>Bawana_NG!R89</f>
        <v>5.8199999999999994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3.17</v>
      </c>
      <c r="AB89" s="117">
        <f>-STOA!R89</f>
        <v>0</v>
      </c>
      <c r="AC89">
        <f t="shared" si="3"/>
        <v>0.14766400000000002</v>
      </c>
      <c r="AD89">
        <f t="shared" si="4"/>
        <v>16.632336000000002</v>
      </c>
      <c r="AE89">
        <f>'IDT-1'!D89</f>
        <v>0</v>
      </c>
      <c r="AF89" s="26"/>
      <c r="AG89">
        <f t="shared" si="5"/>
        <v>16.632336000000002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3.37</v>
      </c>
      <c r="I90">
        <f>Bawana_NG!R90</f>
        <v>5.8199999999999994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3.17</v>
      </c>
      <c r="AB90" s="117">
        <f>-STOA!R90</f>
        <v>0</v>
      </c>
      <c r="AC90">
        <f t="shared" si="3"/>
        <v>0.14185599999999998</v>
      </c>
      <c r="AD90">
        <f t="shared" si="4"/>
        <v>15.978143999999997</v>
      </c>
      <c r="AE90">
        <f>'IDT-1'!D90</f>
        <v>0</v>
      </c>
      <c r="AF90" s="26"/>
      <c r="AG90">
        <f t="shared" si="5"/>
        <v>15.978143999999997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2.94</v>
      </c>
      <c r="I91">
        <f>Bawana_NG!R91</f>
        <v>5.55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3.17</v>
      </c>
      <c r="AB91" s="117">
        <f>-STOA!R91</f>
        <v>0</v>
      </c>
      <c r="AC91">
        <f t="shared" si="3"/>
        <v>0.16350400000000001</v>
      </c>
      <c r="AD91">
        <f t="shared" si="4"/>
        <v>18.416495999999999</v>
      </c>
      <c r="AE91">
        <f>'IDT-1'!D91</f>
        <v>0</v>
      </c>
      <c r="AF91" s="26"/>
      <c r="AG91">
        <f t="shared" si="5"/>
        <v>18.416495999999999</v>
      </c>
      <c r="AI91" s="75">
        <f>PXIL!L91</f>
        <v>0</v>
      </c>
      <c r="AJ91" s="75">
        <f>PXIL!R91</f>
        <v>0</v>
      </c>
      <c r="AK91" s="75">
        <f>RTM_IEX!L91</f>
        <v>3.16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2.94</v>
      </c>
      <c r="I92">
        <f>Bawana_NG!R92</f>
        <v>5.55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3.17</v>
      </c>
      <c r="AB92" s="117">
        <f>-STOA!R92</f>
        <v>0</v>
      </c>
      <c r="AC92">
        <f t="shared" si="3"/>
        <v>0.13569600000000001</v>
      </c>
      <c r="AD92">
        <f t="shared" si="4"/>
        <v>15.284304000000001</v>
      </c>
      <c r="AE92">
        <f>'IDT-1'!D92</f>
        <v>0</v>
      </c>
      <c r="AF92" s="26"/>
      <c r="AG92">
        <f t="shared" si="5"/>
        <v>15.284304000000001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2.94</v>
      </c>
      <c r="I93">
        <f>Bawana_NG!R93</f>
        <v>5.55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3.17</v>
      </c>
      <c r="AB93" s="117">
        <f>-STOA!R93</f>
        <v>0</v>
      </c>
      <c r="AC93">
        <f t="shared" si="3"/>
        <v>0.13569600000000001</v>
      </c>
      <c r="AD93">
        <f t="shared" si="4"/>
        <v>15.284304000000001</v>
      </c>
      <c r="AE93">
        <f>'IDT-1'!D93</f>
        <v>0</v>
      </c>
      <c r="AF93" s="26"/>
      <c r="AG93">
        <f t="shared" si="5"/>
        <v>15.284304000000001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2.94</v>
      </c>
      <c r="I94">
        <f>Bawana_NG!R94</f>
        <v>5.55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3.17</v>
      </c>
      <c r="AB94" s="117">
        <f>-STOA!R94</f>
        <v>0</v>
      </c>
      <c r="AC94">
        <f t="shared" si="3"/>
        <v>0.13569600000000001</v>
      </c>
      <c r="AD94">
        <f t="shared" si="4"/>
        <v>15.284304000000001</v>
      </c>
      <c r="AE94">
        <f>'IDT-1'!D94</f>
        <v>0</v>
      </c>
      <c r="AF94" s="26"/>
      <c r="AG94">
        <f t="shared" si="5"/>
        <v>15.284304000000001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2.94</v>
      </c>
      <c r="I95">
        <f>Bawana_NG!R95</f>
        <v>5.55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3.17</v>
      </c>
      <c r="AB95" s="117">
        <f>-STOA!R95</f>
        <v>0</v>
      </c>
      <c r="AC95">
        <f t="shared" si="3"/>
        <v>0.13569600000000001</v>
      </c>
      <c r="AD95">
        <f t="shared" si="4"/>
        <v>15.284304000000001</v>
      </c>
      <c r="AE95">
        <f>'IDT-1'!D95</f>
        <v>0</v>
      </c>
      <c r="AF95" s="26"/>
      <c r="AG95">
        <f t="shared" si="5"/>
        <v>15.284304000000001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2.94</v>
      </c>
      <c r="I96">
        <f>Bawana_NG!R96</f>
        <v>5.55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3.17</v>
      </c>
      <c r="AB96" s="117">
        <f>-STOA!R96</f>
        <v>0</v>
      </c>
      <c r="AC96">
        <f t="shared" si="3"/>
        <v>0.13569600000000001</v>
      </c>
      <c r="AD96">
        <f t="shared" si="4"/>
        <v>15.284304000000001</v>
      </c>
      <c r="AE96">
        <f>'IDT-1'!D96</f>
        <v>0</v>
      </c>
      <c r="AF96" s="26"/>
      <c r="AG96">
        <f t="shared" si="5"/>
        <v>15.284304000000001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2.94</v>
      </c>
      <c r="I97">
        <f>Bawana_NG!R97</f>
        <v>5.55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3.17</v>
      </c>
      <c r="AB97" s="117">
        <f>-STOA!R97</f>
        <v>0</v>
      </c>
      <c r="AC97">
        <f t="shared" si="3"/>
        <v>0.13569600000000001</v>
      </c>
      <c r="AD97">
        <f t="shared" si="4"/>
        <v>15.284304000000001</v>
      </c>
      <c r="AE97">
        <f>'IDT-1'!D97</f>
        <v>0</v>
      </c>
      <c r="AF97" s="26"/>
      <c r="AG97">
        <f t="shared" si="5"/>
        <v>15.284304000000001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2.94</v>
      </c>
      <c r="I98">
        <f>Bawana_NG!R98</f>
        <v>5.55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3.17</v>
      </c>
      <c r="AB98" s="117">
        <f>-STOA!R98</f>
        <v>0</v>
      </c>
      <c r="AC98">
        <f t="shared" si="3"/>
        <v>0.13569600000000001</v>
      </c>
      <c r="AD98">
        <f t="shared" si="4"/>
        <v>15.284304000000001</v>
      </c>
      <c r="AE98">
        <f>'IDT-1'!D98</f>
        <v>0</v>
      </c>
      <c r="AF98" s="26"/>
      <c r="AG98">
        <f t="shared" si="5"/>
        <v>15.284304000000001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9.2238132186290775E-2</v>
      </c>
      <c r="H99">
        <f t="shared" si="6"/>
        <v>0.10758589412970428</v>
      </c>
      <c r="I99">
        <f t="shared" si="6"/>
        <v>0.1377409267549809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7.6079999999999953E-2</v>
      </c>
      <c r="AB99" s="117">
        <f t="shared" si="6"/>
        <v>0</v>
      </c>
      <c r="AC99">
        <f t="shared" si="6"/>
        <v>4.7486555870245922E-3</v>
      </c>
      <c r="AD99">
        <f t="shared" si="6"/>
        <v>0.53487129748395146</v>
      </c>
      <c r="AE99">
        <f t="shared" ref="AE99:AR99" si="7">SUM(AE3:AE98)/4000</f>
        <v>0</v>
      </c>
      <c r="AG99">
        <f t="shared" si="7"/>
        <v>0.53487129748395146</v>
      </c>
      <c r="AI99">
        <f t="shared" si="7"/>
        <v>0</v>
      </c>
      <c r="AJ99">
        <f t="shared" si="7"/>
        <v>0</v>
      </c>
      <c r="AK99">
        <f t="shared" si="7"/>
        <v>0.125975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3" activePane="bottomRight" state="frozen"/>
      <selection pane="topRight" activeCell="B1" sqref="B1"/>
      <selection pane="bottomLeft" activeCell="A3" sqref="A3"/>
      <selection pane="bottomRight" activeCell="A54" sqref="A54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208</v>
      </c>
      <c r="C1" s="31">
        <v>44778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44709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44709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11.928635999999999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0.10497199679999999</v>
      </c>
      <c r="AD3">
        <f>SUM(B3:AB3,AI3:AR3)-AC3</f>
        <v>11.823664003199999</v>
      </c>
      <c r="AE3">
        <v>0</v>
      </c>
      <c r="AF3" s="26"/>
      <c r="AG3">
        <f>SUM(AD3:AF3)</f>
        <v>11.823664003199999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10.338151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2.2200000000000002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0.11051172880000001</v>
      </c>
      <c r="AD4">
        <f t="shared" ref="AD4:AD67" si="1">SUM(B4:AB4,AI4:AR4)-AC4</f>
        <v>12.4476392712</v>
      </c>
      <c r="AE4">
        <v>0</v>
      </c>
      <c r="AF4" s="26"/>
      <c r="AG4">
        <f t="shared" ref="AG4:AG67" si="2">SUM(AD4:AF4)</f>
        <v>12.4476392712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10.338151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0.77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9.7751728800000007E-2</v>
      </c>
      <c r="AD5">
        <f t="shared" si="1"/>
        <v>11.010399271199999</v>
      </c>
      <c r="AE5">
        <v>0</v>
      </c>
      <c r="AF5" s="26"/>
      <c r="AG5">
        <f t="shared" si="2"/>
        <v>11.010399271199999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10.338151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1.1599999999999999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0.10118372880000001</v>
      </c>
      <c r="AD6">
        <f t="shared" si="1"/>
        <v>11.396967271199999</v>
      </c>
      <c r="AE6">
        <v>0</v>
      </c>
      <c r="AF6" s="26"/>
      <c r="AG6">
        <f t="shared" si="2"/>
        <v>11.396967271199999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10.338151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0.39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9.4407728800000007E-2</v>
      </c>
      <c r="AD7">
        <f t="shared" si="1"/>
        <v>10.6337432712</v>
      </c>
      <c r="AE7">
        <v>0</v>
      </c>
      <c r="AF7" s="26"/>
      <c r="AG7">
        <f t="shared" si="2"/>
        <v>10.6337432712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8.9397710000000004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7.8669984800000009E-2</v>
      </c>
      <c r="AD8">
        <f t="shared" si="1"/>
        <v>8.8611010152000009</v>
      </c>
      <c r="AE8">
        <v>0</v>
      </c>
      <c r="AF8" s="26"/>
      <c r="AG8">
        <f t="shared" si="2"/>
        <v>8.8611010152000009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10.338151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9.0975728800000003E-2</v>
      </c>
      <c r="AD9">
        <f t="shared" si="1"/>
        <v>10.2471752712</v>
      </c>
      <c r="AE9">
        <v>0</v>
      </c>
      <c r="AF9" s="26"/>
      <c r="AG9">
        <f t="shared" si="2"/>
        <v>10.2471752712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10.338151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9.0975728800000003E-2</v>
      </c>
      <c r="AD10">
        <f t="shared" si="1"/>
        <v>10.2471752712</v>
      </c>
      <c r="AE10">
        <v>0</v>
      </c>
      <c r="AF10" s="26"/>
      <c r="AG10">
        <f t="shared" si="2"/>
        <v>10.2471752712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10.338151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9.0975728800000003E-2</v>
      </c>
      <c r="AD11">
        <f t="shared" si="1"/>
        <v>10.2471752712</v>
      </c>
      <c r="AE11">
        <v>0</v>
      </c>
      <c r="AF11" s="26"/>
      <c r="AG11">
        <f t="shared" si="2"/>
        <v>10.2471752712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10.338151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9.0975728800000003E-2</v>
      </c>
      <c r="AD12">
        <f t="shared" si="1"/>
        <v>10.2471752712</v>
      </c>
      <c r="AE12">
        <v>0</v>
      </c>
      <c r="AF12" s="26"/>
      <c r="AG12">
        <f t="shared" si="2"/>
        <v>10.2471752712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10.338151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9.0975728800000003E-2</v>
      </c>
      <c r="AD13">
        <f t="shared" si="1"/>
        <v>10.2471752712</v>
      </c>
      <c r="AE13">
        <v>0</v>
      </c>
      <c r="AF13" s="26"/>
      <c r="AG13">
        <f t="shared" si="2"/>
        <v>10.2471752712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10.338151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9.0975728800000003E-2</v>
      </c>
      <c r="AD14">
        <f t="shared" si="1"/>
        <v>10.2471752712</v>
      </c>
      <c r="AE14">
        <v>0</v>
      </c>
      <c r="AF14" s="26"/>
      <c r="AG14">
        <f t="shared" si="2"/>
        <v>10.2471752712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9.8734120000000001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8.68860256E-2</v>
      </c>
      <c r="AD15">
        <f t="shared" si="1"/>
        <v>9.7865259743999999</v>
      </c>
      <c r="AE15">
        <v>0</v>
      </c>
      <c r="AF15" s="26"/>
      <c r="AG15">
        <f t="shared" si="2"/>
        <v>9.7865259743999999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10.338151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9.0975728800000003E-2</v>
      </c>
      <c r="AD16">
        <f t="shared" si="1"/>
        <v>10.2471752712</v>
      </c>
      <c r="AE16">
        <v>0</v>
      </c>
      <c r="AF16" s="26"/>
      <c r="AG16">
        <f t="shared" si="2"/>
        <v>10.2471752712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10.338151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0.28999999999999998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9.3527728800000001E-2</v>
      </c>
      <c r="AD17">
        <f t="shared" si="1"/>
        <v>10.534623271199999</v>
      </c>
      <c r="AE17">
        <v>0</v>
      </c>
      <c r="AF17" s="26"/>
      <c r="AG17">
        <f t="shared" si="2"/>
        <v>10.534623271199999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10.338151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3.18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0.1189597288</v>
      </c>
      <c r="AD18">
        <f t="shared" si="1"/>
        <v>13.399191271199999</v>
      </c>
      <c r="AE18">
        <v>0</v>
      </c>
      <c r="AF18" s="26"/>
      <c r="AG18">
        <f t="shared" si="2"/>
        <v>13.399191271199999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10.338151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9.0975728800000003E-2</v>
      </c>
      <c r="AD19">
        <f t="shared" si="1"/>
        <v>10.2471752712</v>
      </c>
      <c r="AE19">
        <v>0</v>
      </c>
      <c r="AF19" s="26"/>
      <c r="AG19">
        <f t="shared" si="2"/>
        <v>10.2471752712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10.338151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2.0299999999999998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0.10883972879999999</v>
      </c>
      <c r="AD20">
        <f t="shared" si="1"/>
        <v>12.2593112712</v>
      </c>
      <c r="AE20">
        <v>0</v>
      </c>
      <c r="AF20" s="26"/>
      <c r="AG20">
        <f t="shared" si="2"/>
        <v>12.2593112712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10.338151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0.97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9.9511728800000004E-2</v>
      </c>
      <c r="AD21">
        <f t="shared" si="1"/>
        <v>11.208639271200001</v>
      </c>
      <c r="AE21">
        <v>0</v>
      </c>
      <c r="AF21" s="26"/>
      <c r="AG21">
        <f t="shared" si="2"/>
        <v>11.208639271200001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10.338151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9.0975728800000003E-2</v>
      </c>
      <c r="AD22">
        <f t="shared" si="1"/>
        <v>10.2471752712</v>
      </c>
      <c r="AE22">
        <v>0</v>
      </c>
      <c r="AF22" s="26"/>
      <c r="AG22">
        <f t="shared" si="2"/>
        <v>10.2471752712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10.338151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3.76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0.12406372880000001</v>
      </c>
      <c r="AD23">
        <f t="shared" si="1"/>
        <v>13.9740872712</v>
      </c>
      <c r="AE23">
        <v>0</v>
      </c>
      <c r="AF23" s="26"/>
      <c r="AG23">
        <f t="shared" si="2"/>
        <v>13.9740872712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10.338151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6.56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0.14870372879999999</v>
      </c>
      <c r="AD24">
        <f t="shared" si="1"/>
        <v>16.749447271199998</v>
      </c>
      <c r="AE24">
        <v>0</v>
      </c>
      <c r="AF24" s="26"/>
      <c r="AG24">
        <f t="shared" si="2"/>
        <v>16.749447271199998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10.338151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7.82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0.1597917288</v>
      </c>
      <c r="AD25">
        <f t="shared" si="1"/>
        <v>17.998359271200002</v>
      </c>
      <c r="AE25">
        <v>0</v>
      </c>
      <c r="AF25" s="26"/>
      <c r="AG25">
        <f t="shared" si="2"/>
        <v>17.998359271200002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10.338151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2.0299999999999998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0.10883972879999999</v>
      </c>
      <c r="AD26">
        <f t="shared" si="1"/>
        <v>12.2593112712</v>
      </c>
      <c r="AE26">
        <v>0</v>
      </c>
      <c r="AF26" s="26"/>
      <c r="AG26">
        <f t="shared" si="2"/>
        <v>12.2593112712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10.338151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0.39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9.4407728800000007E-2</v>
      </c>
      <c r="AD27">
        <f t="shared" si="1"/>
        <v>10.6337432712</v>
      </c>
      <c r="AE27">
        <v>0</v>
      </c>
      <c r="AF27" s="26"/>
      <c r="AG27">
        <f t="shared" si="2"/>
        <v>10.6337432712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10.338151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5.31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0.13770372880000001</v>
      </c>
      <c r="AD28">
        <f t="shared" si="1"/>
        <v>15.510447271199999</v>
      </c>
      <c r="AE28">
        <v>0</v>
      </c>
      <c r="AF28" s="26"/>
      <c r="AG28">
        <f t="shared" si="2"/>
        <v>15.510447271199999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10.338151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9.0975728800000003E-2</v>
      </c>
      <c r="AD29">
        <f t="shared" si="1"/>
        <v>10.2471752712</v>
      </c>
      <c r="AE29">
        <v>0</v>
      </c>
      <c r="AF29" s="26"/>
      <c r="AG29">
        <f t="shared" si="2"/>
        <v>10.2471752712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10.338151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2.9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0.1164957288</v>
      </c>
      <c r="AD30">
        <f t="shared" si="1"/>
        <v>13.1216552712</v>
      </c>
      <c r="AE30">
        <v>0</v>
      </c>
      <c r="AF30" s="26"/>
      <c r="AG30">
        <f t="shared" si="2"/>
        <v>13.1216552712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10.338151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5.12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0.13603172880000003</v>
      </c>
      <c r="AD31">
        <f t="shared" si="1"/>
        <v>15.3221192712</v>
      </c>
      <c r="AE31">
        <v>0</v>
      </c>
      <c r="AF31" s="26"/>
      <c r="AG31">
        <f t="shared" si="2"/>
        <v>15.3221192712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10.338151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6.95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0.15213572880000001</v>
      </c>
      <c r="AD32">
        <f t="shared" si="1"/>
        <v>17.136015271199998</v>
      </c>
      <c r="AE32">
        <v>0</v>
      </c>
      <c r="AF32" s="26"/>
      <c r="AG32">
        <f t="shared" si="2"/>
        <v>17.136015271199998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10.338151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1.06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0.10030372880000001</v>
      </c>
      <c r="AD33">
        <f t="shared" si="1"/>
        <v>11.2978472712</v>
      </c>
      <c r="AE33">
        <v>0</v>
      </c>
      <c r="AF33" s="26"/>
      <c r="AG33">
        <f t="shared" si="2"/>
        <v>11.2978472712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10.338151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2.61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0.1139437288</v>
      </c>
      <c r="AD34">
        <f t="shared" si="1"/>
        <v>12.834207271199999</v>
      </c>
      <c r="AE34">
        <v>0</v>
      </c>
      <c r="AF34" s="26"/>
      <c r="AG34">
        <f t="shared" si="2"/>
        <v>12.834207271199999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10.338151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4.1500000000000004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0.12749572880000001</v>
      </c>
      <c r="AD35">
        <f t="shared" si="1"/>
        <v>14.360655271200001</v>
      </c>
      <c r="AE35">
        <v>0</v>
      </c>
      <c r="AF35" s="26"/>
      <c r="AG35">
        <f t="shared" si="2"/>
        <v>14.360655271200001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10.338151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9.0975728800000003E-2</v>
      </c>
      <c r="AD36">
        <f t="shared" si="1"/>
        <v>10.2471752712</v>
      </c>
      <c r="AE36">
        <v>0</v>
      </c>
      <c r="AF36" s="26"/>
      <c r="AG36">
        <f t="shared" si="2"/>
        <v>10.2471752712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10.338151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4.7300000000000004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0.13259972880000001</v>
      </c>
      <c r="AD37">
        <f t="shared" si="1"/>
        <v>14.9355512712</v>
      </c>
      <c r="AE37">
        <v>0</v>
      </c>
      <c r="AF37" s="26"/>
      <c r="AG37">
        <f t="shared" si="2"/>
        <v>14.9355512712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10.338151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4.92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0.13427172880000002</v>
      </c>
      <c r="AD38">
        <f t="shared" si="1"/>
        <v>15.1238792712</v>
      </c>
      <c r="AE38">
        <v>0</v>
      </c>
      <c r="AF38" s="26"/>
      <c r="AG38">
        <f t="shared" si="2"/>
        <v>15.1238792712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11.928635999999999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8.49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0.1796839968</v>
      </c>
      <c r="AD39">
        <f t="shared" si="1"/>
        <v>20.238952003199998</v>
      </c>
      <c r="AE39">
        <v>0</v>
      </c>
      <c r="AF39" s="26"/>
      <c r="AG39">
        <f t="shared" si="2"/>
        <v>20.238952003199998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11.928635999999999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2.0299999999999998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0.1228359968</v>
      </c>
      <c r="AD40">
        <f t="shared" si="1"/>
        <v>13.835800003199999</v>
      </c>
      <c r="AE40">
        <v>0</v>
      </c>
      <c r="AF40" s="26"/>
      <c r="AG40">
        <f t="shared" si="2"/>
        <v>13.835800003199999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11.928635999999999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3.47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0.1355079968</v>
      </c>
      <c r="AD41">
        <f t="shared" si="1"/>
        <v>15.2631280032</v>
      </c>
      <c r="AE41">
        <v>0</v>
      </c>
      <c r="AF41" s="26"/>
      <c r="AG41">
        <f t="shared" si="2"/>
        <v>15.2631280032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11.928635999999999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4.63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0.1457159968</v>
      </c>
      <c r="AD42">
        <f t="shared" si="1"/>
        <v>16.4129200032</v>
      </c>
      <c r="AE42">
        <v>0</v>
      </c>
      <c r="AF42" s="26"/>
      <c r="AG42">
        <f t="shared" si="2"/>
        <v>16.4129200032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11.928635999999999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0.10497199679999999</v>
      </c>
      <c r="AD43">
        <f t="shared" si="1"/>
        <v>11.823664003199999</v>
      </c>
      <c r="AE43">
        <v>0</v>
      </c>
      <c r="AF43" s="26"/>
      <c r="AG43">
        <f t="shared" si="2"/>
        <v>11.823664003199999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11.928635999999999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4.25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0.14237199679999998</v>
      </c>
      <c r="AD44">
        <f t="shared" si="1"/>
        <v>16.036264003199996</v>
      </c>
      <c r="AE44">
        <v>0</v>
      </c>
      <c r="AF44" s="26"/>
      <c r="AG44">
        <f t="shared" si="2"/>
        <v>16.036264003199996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11.928635999999999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2.99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0.1312839968</v>
      </c>
      <c r="AD45">
        <f t="shared" si="1"/>
        <v>14.787352003199999</v>
      </c>
      <c r="AE45">
        <v>0</v>
      </c>
      <c r="AF45" s="26"/>
      <c r="AG45">
        <f t="shared" si="2"/>
        <v>14.787352003199999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11.928635999999999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0.1524919968</v>
      </c>
      <c r="AD46">
        <f t="shared" si="1"/>
        <v>17.176144003200001</v>
      </c>
      <c r="AE46">
        <v>0</v>
      </c>
      <c r="AF46" s="26"/>
      <c r="AG46">
        <f t="shared" si="2"/>
        <v>17.176144003200001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11.928635999999999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1.45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0.11773199679999999</v>
      </c>
      <c r="AD47">
        <f t="shared" si="1"/>
        <v>13.260904003199999</v>
      </c>
      <c r="AE47">
        <v>0</v>
      </c>
      <c r="AF47" s="26"/>
      <c r="AG47">
        <f t="shared" si="2"/>
        <v>13.260904003199999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11.928635999999999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0.1058519968</v>
      </c>
      <c r="AD48">
        <f t="shared" si="1"/>
        <v>11.922784003199999</v>
      </c>
      <c r="AE48">
        <v>0</v>
      </c>
      <c r="AF48" s="26"/>
      <c r="AG48">
        <f t="shared" si="2"/>
        <v>11.922784003199999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11.928635999999999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0.77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0.1117479968</v>
      </c>
      <c r="AD49">
        <f t="shared" si="1"/>
        <v>12.586888003199999</v>
      </c>
      <c r="AE49">
        <v>0</v>
      </c>
      <c r="AF49" s="26"/>
      <c r="AG49">
        <f t="shared" si="2"/>
        <v>12.586888003199999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11.928635999999999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0.10497199679999999</v>
      </c>
      <c r="AD50">
        <f t="shared" si="1"/>
        <v>11.823664003199999</v>
      </c>
      <c r="AE50">
        <v>0</v>
      </c>
      <c r="AF50" s="26"/>
      <c r="AG50">
        <f t="shared" si="2"/>
        <v>11.823664003199999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12.723877999999999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4.7300000000000004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0.1756821264</v>
      </c>
      <c r="AD51">
        <f t="shared" si="1"/>
        <v>19.788195873599999</v>
      </c>
      <c r="AE51">
        <v>0</v>
      </c>
      <c r="AF51" s="26"/>
      <c r="AG51">
        <f t="shared" si="2"/>
        <v>19.788195873599999</v>
      </c>
      <c r="AI51" s="75">
        <f>PXIL!M51</f>
        <v>0</v>
      </c>
      <c r="AJ51" s="75">
        <f>PXIL!S51</f>
        <v>0</v>
      </c>
      <c r="AK51" s="75">
        <f>RTM_IEX!M51</f>
        <v>2.5099999999999998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12.723877999999999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3.76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0.16714612639999998</v>
      </c>
      <c r="AD52">
        <f t="shared" si="1"/>
        <v>18.826731873599996</v>
      </c>
      <c r="AE52">
        <v>0</v>
      </c>
      <c r="AF52" s="26"/>
      <c r="AG52">
        <f t="shared" si="2"/>
        <v>18.826731873599996</v>
      </c>
      <c r="AI52" s="75">
        <f>PXIL!M52</f>
        <v>0</v>
      </c>
      <c r="AJ52" s="75">
        <f>PXIL!S52</f>
        <v>0</v>
      </c>
      <c r="AK52" s="75">
        <f>RTM_IEX!M52</f>
        <v>2.5099999999999998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12.723877999999999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7.72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0.1952181264</v>
      </c>
      <c r="AD53">
        <f t="shared" si="1"/>
        <v>21.988659873599996</v>
      </c>
      <c r="AE53">
        <v>0</v>
      </c>
      <c r="AF53" s="26"/>
      <c r="AG53">
        <f t="shared" si="2"/>
        <v>21.988659873599996</v>
      </c>
      <c r="AI53" s="75">
        <f>PXIL!M53</f>
        <v>0</v>
      </c>
      <c r="AJ53" s="75">
        <f>PXIL!S53</f>
        <v>0</v>
      </c>
      <c r="AK53" s="75">
        <f>RTM_IEX!M53</f>
        <v>1.74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12.723877999999999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1.74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0.14259412639999999</v>
      </c>
      <c r="AD54">
        <f t="shared" si="1"/>
        <v>16.061283873600001</v>
      </c>
      <c r="AE54">
        <v>0</v>
      </c>
      <c r="AF54" s="26"/>
      <c r="AG54">
        <f t="shared" si="2"/>
        <v>16.061283873600001</v>
      </c>
      <c r="AI54" s="75">
        <f>PXIL!M54</f>
        <v>0</v>
      </c>
      <c r="AJ54" s="75">
        <f>PXIL!S54</f>
        <v>0</v>
      </c>
      <c r="AK54" s="75">
        <f>RTM_IEX!M54</f>
        <v>1.74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12.723877999999999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0.87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0.1349381264</v>
      </c>
      <c r="AD55">
        <f t="shared" si="1"/>
        <v>15.198939873599999</v>
      </c>
      <c r="AE55">
        <v>0</v>
      </c>
      <c r="AF55" s="26"/>
      <c r="AG55">
        <f t="shared" si="2"/>
        <v>15.198939873599999</v>
      </c>
      <c r="AI55" s="75">
        <f>PXIL!M55</f>
        <v>0</v>
      </c>
      <c r="AJ55" s="75">
        <f>PXIL!S55</f>
        <v>0</v>
      </c>
      <c r="AK55" s="75">
        <f>RTM_IEX!M55</f>
        <v>1.74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12.723877999999999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1.54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0.14083412639999998</v>
      </c>
      <c r="AD56">
        <f t="shared" si="1"/>
        <v>15.863043873599997</v>
      </c>
      <c r="AE56">
        <v>0</v>
      </c>
      <c r="AF56" s="26"/>
      <c r="AG56">
        <f t="shared" si="2"/>
        <v>15.863043873599997</v>
      </c>
      <c r="AI56" s="75">
        <f>PXIL!M56</f>
        <v>0</v>
      </c>
      <c r="AJ56" s="75">
        <f>PXIL!S56</f>
        <v>0</v>
      </c>
      <c r="AK56" s="75">
        <f>RTM_IEX!M56</f>
        <v>1.74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12.723877999999999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0.11197012639999999</v>
      </c>
      <c r="AD57">
        <f t="shared" si="1"/>
        <v>12.6119078736</v>
      </c>
      <c r="AE57">
        <v>0</v>
      </c>
      <c r="AF57" s="26"/>
      <c r="AG57">
        <f t="shared" si="2"/>
        <v>12.6119078736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12.723877999999999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0.39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0.13071412639999999</v>
      </c>
      <c r="AD58">
        <f t="shared" si="1"/>
        <v>14.723163873600001</v>
      </c>
      <c r="AE58">
        <v>0</v>
      </c>
      <c r="AF58" s="26"/>
      <c r="AG58">
        <f t="shared" si="2"/>
        <v>14.723163873600001</v>
      </c>
      <c r="AI58" s="75">
        <f>PXIL!M58</f>
        <v>0</v>
      </c>
      <c r="AJ58" s="75">
        <f>PXIL!S58</f>
        <v>0</v>
      </c>
      <c r="AK58" s="75">
        <f>RTM_IEX!M58</f>
        <v>1.74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12.723877999999999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0.97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0.13581812640000002</v>
      </c>
      <c r="AD59">
        <f t="shared" si="1"/>
        <v>15.2980598736</v>
      </c>
      <c r="AE59">
        <v>0</v>
      </c>
      <c r="AF59" s="26"/>
      <c r="AG59">
        <f t="shared" si="2"/>
        <v>15.2980598736</v>
      </c>
      <c r="AI59" s="75">
        <f>PXIL!M59</f>
        <v>0</v>
      </c>
      <c r="AJ59" s="75">
        <f>PXIL!S59</f>
        <v>0</v>
      </c>
      <c r="AK59" s="75">
        <f>RTM_IEX!M59</f>
        <v>1.74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12.723877999999999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0.2122021264</v>
      </c>
      <c r="AD60">
        <f t="shared" si="1"/>
        <v>23.901675873599995</v>
      </c>
      <c r="AE60">
        <v>0</v>
      </c>
      <c r="AF60" s="26"/>
      <c r="AG60">
        <f t="shared" si="2"/>
        <v>23.901675873599995</v>
      </c>
      <c r="AI60" s="75">
        <f>PXIL!M60</f>
        <v>0</v>
      </c>
      <c r="AJ60" s="75">
        <f>PXIL!S60</f>
        <v>0</v>
      </c>
      <c r="AK60" s="75">
        <f>RTM_IEX!M60</f>
        <v>1.74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12.723877999999999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3.76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0.16037012639999998</v>
      </c>
      <c r="AD61">
        <f t="shared" si="1"/>
        <v>18.063507873599995</v>
      </c>
      <c r="AE61">
        <v>0</v>
      </c>
      <c r="AF61" s="26"/>
      <c r="AG61">
        <f t="shared" si="2"/>
        <v>18.063507873599995</v>
      </c>
      <c r="AI61" s="75">
        <f>PXIL!M61</f>
        <v>0</v>
      </c>
      <c r="AJ61" s="75">
        <f>PXIL!S61</f>
        <v>0</v>
      </c>
      <c r="AK61" s="75">
        <f>RTM_IEX!M61</f>
        <v>1.74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12.723877999999999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5.12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0.17233812640000001</v>
      </c>
      <c r="AD62">
        <f t="shared" si="1"/>
        <v>19.411539873599999</v>
      </c>
      <c r="AE62">
        <v>0</v>
      </c>
      <c r="AF62" s="26"/>
      <c r="AG62">
        <f t="shared" si="2"/>
        <v>19.411539873599999</v>
      </c>
      <c r="AI62" s="75">
        <f>PXIL!M62</f>
        <v>0</v>
      </c>
      <c r="AJ62" s="75">
        <f>PXIL!S62</f>
        <v>0</v>
      </c>
      <c r="AK62" s="75">
        <f>RTM_IEX!M62</f>
        <v>1.74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12.723877999999999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3.57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0.14338612640000001</v>
      </c>
      <c r="AD63">
        <f t="shared" si="1"/>
        <v>16.1504918736</v>
      </c>
      <c r="AE63">
        <v>0</v>
      </c>
      <c r="AF63" s="26"/>
      <c r="AG63">
        <f t="shared" si="2"/>
        <v>16.1504918736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12.723877999999999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0.1238501264</v>
      </c>
      <c r="AD64">
        <f t="shared" si="1"/>
        <v>13.950027873599998</v>
      </c>
      <c r="AE64">
        <v>0</v>
      </c>
      <c r="AF64" s="26"/>
      <c r="AG64">
        <f t="shared" si="2"/>
        <v>13.950027873599998</v>
      </c>
      <c r="AI64" s="75">
        <f>PXIL!M64</f>
        <v>0</v>
      </c>
      <c r="AJ64" s="75">
        <f>PXIL!S64</f>
        <v>0</v>
      </c>
      <c r="AK64" s="75">
        <f>RTM_IEX!M64</f>
        <v>1.35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12.723877999999999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5.89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0.1782341264</v>
      </c>
      <c r="AD65">
        <f t="shared" si="1"/>
        <v>20.075643873600001</v>
      </c>
      <c r="AE65">
        <v>0</v>
      </c>
      <c r="AF65" s="26"/>
      <c r="AG65">
        <f t="shared" si="2"/>
        <v>20.075643873600001</v>
      </c>
      <c r="AI65" s="75">
        <f>PXIL!M65</f>
        <v>0</v>
      </c>
      <c r="AJ65" s="75">
        <f>PXIL!S65</f>
        <v>0</v>
      </c>
      <c r="AK65" s="75">
        <f>RTM_IEX!M65</f>
        <v>1.64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12.723877999999999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0.1756821264</v>
      </c>
      <c r="AD66">
        <f t="shared" si="1"/>
        <v>19.788195873599996</v>
      </c>
      <c r="AE66">
        <v>0</v>
      </c>
      <c r="AF66" s="26"/>
      <c r="AG66">
        <f t="shared" si="2"/>
        <v>19.788195873599996</v>
      </c>
      <c r="AI66" s="75">
        <f>PXIL!M66</f>
        <v>0</v>
      </c>
      <c r="AJ66" s="75">
        <f>PXIL!S66</f>
        <v>0</v>
      </c>
      <c r="AK66" s="75">
        <f>RTM_IEX!M66</f>
        <v>1.74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12.723877999999999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9.36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0.20877012640000001</v>
      </c>
      <c r="AD67">
        <f t="shared" si="1"/>
        <v>23.515107873599998</v>
      </c>
      <c r="AE67">
        <v>0</v>
      </c>
      <c r="AF67" s="26"/>
      <c r="AG67">
        <f t="shared" si="2"/>
        <v>23.515107873599998</v>
      </c>
      <c r="AI67" s="75">
        <f>PXIL!M67</f>
        <v>0</v>
      </c>
      <c r="AJ67" s="75">
        <f>PXIL!S67</f>
        <v>0</v>
      </c>
      <c r="AK67" s="75">
        <f>RTM_IEX!M67</f>
        <v>1.64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12.723877999999999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6.37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0.1833381264</v>
      </c>
      <c r="AD68">
        <f t="shared" ref="AD68:AD98" si="4">SUM(B68:AB68,AI68:AR68)-AC68</f>
        <v>20.6505398736</v>
      </c>
      <c r="AE68">
        <v>0</v>
      </c>
      <c r="AF68" s="26"/>
      <c r="AG68">
        <f t="shared" ref="AG68:AG98" si="5">SUM(AD68:AF68)</f>
        <v>20.6505398736</v>
      </c>
      <c r="AI68" s="75">
        <f>PXIL!M68</f>
        <v>0</v>
      </c>
      <c r="AJ68" s="75">
        <f>PXIL!S68</f>
        <v>0</v>
      </c>
      <c r="AK68" s="75">
        <f>RTM_IEX!M68</f>
        <v>1.74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12.723877999999999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6.08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0.18078612639999997</v>
      </c>
      <c r="AD69">
        <f t="shared" si="4"/>
        <v>20.363091873599995</v>
      </c>
      <c r="AE69">
        <v>0</v>
      </c>
      <c r="AF69" s="26"/>
      <c r="AG69">
        <f t="shared" si="5"/>
        <v>20.363091873599995</v>
      </c>
      <c r="AI69" s="75">
        <f>PXIL!M69</f>
        <v>0</v>
      </c>
      <c r="AJ69" s="75">
        <f>PXIL!S69</f>
        <v>0</v>
      </c>
      <c r="AK69" s="75">
        <f>RTM_IEX!M69</f>
        <v>1.74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12.723877999999999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3.18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0.15438612639999999</v>
      </c>
      <c r="AD70">
        <f t="shared" si="4"/>
        <v>17.389491873600001</v>
      </c>
      <c r="AE70">
        <v>0</v>
      </c>
      <c r="AF70" s="26"/>
      <c r="AG70">
        <f t="shared" si="5"/>
        <v>17.389491873600001</v>
      </c>
      <c r="AI70" s="75">
        <f>PXIL!M70</f>
        <v>0</v>
      </c>
      <c r="AJ70" s="75">
        <f>PXIL!S70</f>
        <v>0</v>
      </c>
      <c r="AK70" s="75">
        <f>RTM_IEX!M70</f>
        <v>1.64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12.723877999999999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0.1247301264</v>
      </c>
      <c r="AD71">
        <f t="shared" si="4"/>
        <v>14.049147873599999</v>
      </c>
      <c r="AE71">
        <v>0</v>
      </c>
      <c r="AF71" s="26"/>
      <c r="AG71">
        <f t="shared" si="5"/>
        <v>14.049147873599999</v>
      </c>
      <c r="AI71" s="75">
        <f>PXIL!M71</f>
        <v>0</v>
      </c>
      <c r="AJ71" s="75">
        <f>PXIL!S71</f>
        <v>0</v>
      </c>
      <c r="AK71" s="75">
        <f>RTM_IEX!M71</f>
        <v>1.45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12.723877999999999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8.4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0.20120212639999999</v>
      </c>
      <c r="AD72">
        <f t="shared" si="4"/>
        <v>22.662675873599998</v>
      </c>
      <c r="AE72">
        <v>0</v>
      </c>
      <c r="AF72" s="26"/>
      <c r="AG72">
        <f t="shared" si="5"/>
        <v>22.662675873599998</v>
      </c>
      <c r="AI72" s="75">
        <f>PXIL!M72</f>
        <v>0</v>
      </c>
      <c r="AJ72" s="75">
        <f>PXIL!S72</f>
        <v>0</v>
      </c>
      <c r="AK72" s="75">
        <f>RTM_IEX!M72</f>
        <v>1.74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12.723877999999999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4.4400000000000004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0.1654741264</v>
      </c>
      <c r="AD73">
        <f t="shared" si="4"/>
        <v>18.638403873600002</v>
      </c>
      <c r="AE73">
        <v>0</v>
      </c>
      <c r="AF73" s="26"/>
      <c r="AG73">
        <f t="shared" si="5"/>
        <v>18.638403873600002</v>
      </c>
      <c r="AI73" s="75">
        <f>PXIL!M73</f>
        <v>0</v>
      </c>
      <c r="AJ73" s="75">
        <f>PXIL!S73</f>
        <v>0</v>
      </c>
      <c r="AK73" s="75">
        <f>RTM_IEX!M73</f>
        <v>1.64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12.723877999999999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0.2122021264</v>
      </c>
      <c r="AD74">
        <f t="shared" si="4"/>
        <v>23.901675873599995</v>
      </c>
      <c r="AE74">
        <v>0</v>
      </c>
      <c r="AF74" s="26"/>
      <c r="AG74">
        <f t="shared" si="5"/>
        <v>23.901675873599995</v>
      </c>
      <c r="AI74" s="75">
        <f>PXIL!M74</f>
        <v>0</v>
      </c>
      <c r="AJ74" s="75">
        <f>PXIL!S74</f>
        <v>0</v>
      </c>
      <c r="AK74" s="75">
        <f>RTM_IEX!M74</f>
        <v>1.74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12.723877999999999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6.08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0.17990612639999998</v>
      </c>
      <c r="AD75">
        <f t="shared" si="4"/>
        <v>20.263971873599999</v>
      </c>
      <c r="AE75">
        <v>0</v>
      </c>
      <c r="AF75" s="26"/>
      <c r="AG75">
        <f t="shared" si="5"/>
        <v>20.263971873599999</v>
      </c>
      <c r="AI75" s="75">
        <f>PXIL!M75</f>
        <v>0</v>
      </c>
      <c r="AJ75" s="75">
        <f>PXIL!S75</f>
        <v>0</v>
      </c>
      <c r="AK75" s="75">
        <f>RTM_IEX!M75</f>
        <v>1.64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12.723877999999999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0.17480212639999998</v>
      </c>
      <c r="AD76">
        <f t="shared" si="4"/>
        <v>19.689075873599997</v>
      </c>
      <c r="AE76">
        <v>0</v>
      </c>
      <c r="AF76" s="26"/>
      <c r="AG76">
        <f t="shared" si="5"/>
        <v>19.689075873599997</v>
      </c>
      <c r="AI76" s="75">
        <f>PXIL!M76</f>
        <v>0</v>
      </c>
      <c r="AJ76" s="75">
        <f>PXIL!S76</f>
        <v>0</v>
      </c>
      <c r="AK76" s="75">
        <f>RTM_IEX!M76</f>
        <v>1.74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12.723877999999999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4.34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0.1654741264</v>
      </c>
      <c r="AD77">
        <f t="shared" si="4"/>
        <v>18.638403873599998</v>
      </c>
      <c r="AE77">
        <v>0</v>
      </c>
      <c r="AF77" s="26"/>
      <c r="AG77">
        <f t="shared" si="5"/>
        <v>18.638403873599998</v>
      </c>
      <c r="AI77" s="75">
        <f>PXIL!M77</f>
        <v>0</v>
      </c>
      <c r="AJ77" s="75">
        <f>PXIL!S77</f>
        <v>0</v>
      </c>
      <c r="AK77" s="75">
        <f>RTM_IEX!M77</f>
        <v>1.74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12.723877999999999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0.12816212639999999</v>
      </c>
      <c r="AD78">
        <f t="shared" si="4"/>
        <v>14.4357158736</v>
      </c>
      <c r="AE78">
        <v>0</v>
      </c>
      <c r="AF78" s="26"/>
      <c r="AG78">
        <f t="shared" si="5"/>
        <v>14.4357158736</v>
      </c>
      <c r="AI78" s="75">
        <f>PXIL!M78</f>
        <v>0</v>
      </c>
      <c r="AJ78" s="75">
        <f>PXIL!S78</f>
        <v>0</v>
      </c>
      <c r="AK78" s="75">
        <f>RTM_IEX!M78</f>
        <v>1.74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10.497199999999999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3.18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0.13567135999999999</v>
      </c>
      <c r="AD79">
        <f t="shared" si="4"/>
        <v>15.281528639999999</v>
      </c>
      <c r="AE79">
        <v>0</v>
      </c>
      <c r="AF79" s="26"/>
      <c r="AG79">
        <f t="shared" si="5"/>
        <v>15.281528639999999</v>
      </c>
      <c r="AI79" s="75">
        <f>PXIL!M79</f>
        <v>0</v>
      </c>
      <c r="AJ79" s="75">
        <f>PXIL!S79</f>
        <v>0</v>
      </c>
      <c r="AK79" s="75">
        <f>RTM_IEX!M79</f>
        <v>1.74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9.5429089999999999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3.96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0.13413759919999999</v>
      </c>
      <c r="AD80">
        <f t="shared" si="4"/>
        <v>15.108771400799998</v>
      </c>
      <c r="AE80">
        <v>0</v>
      </c>
      <c r="AF80" s="26"/>
      <c r="AG80">
        <f t="shared" si="5"/>
        <v>15.108771400799998</v>
      </c>
      <c r="AI80" s="75">
        <f>PXIL!M80</f>
        <v>0</v>
      </c>
      <c r="AJ80" s="75">
        <f>PXIL!S80</f>
        <v>0</v>
      </c>
      <c r="AK80" s="75">
        <f>RTM_IEX!M80</f>
        <v>1.74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9.5429089999999999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7.72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0.16722559920000002</v>
      </c>
      <c r="AD81">
        <f t="shared" si="4"/>
        <v>18.835683400800001</v>
      </c>
      <c r="AE81">
        <v>0</v>
      </c>
      <c r="AF81" s="26"/>
      <c r="AG81">
        <f t="shared" si="5"/>
        <v>18.835683400800001</v>
      </c>
      <c r="AI81" s="75">
        <f>PXIL!M81</f>
        <v>0</v>
      </c>
      <c r="AJ81" s="75">
        <f>PXIL!S81</f>
        <v>0</v>
      </c>
      <c r="AK81" s="75">
        <f>RTM_IEX!M81</f>
        <v>1.74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9.5429089999999999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4.54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0.13836159920000002</v>
      </c>
      <c r="AD82">
        <f t="shared" si="4"/>
        <v>15.584547400800002</v>
      </c>
      <c r="AE82">
        <v>0</v>
      </c>
      <c r="AF82" s="26"/>
      <c r="AG82">
        <f t="shared" si="5"/>
        <v>15.584547400800002</v>
      </c>
      <c r="AI82" s="75">
        <f>PXIL!M82</f>
        <v>0</v>
      </c>
      <c r="AJ82" s="75">
        <f>PXIL!S82</f>
        <v>0</v>
      </c>
      <c r="AK82" s="75">
        <f>RTM_IEX!M82</f>
        <v>1.64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9.5429089999999999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7.24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0.16212159920000002</v>
      </c>
      <c r="AD83">
        <f t="shared" si="4"/>
        <v>18.260787400800002</v>
      </c>
      <c r="AE83">
        <v>0</v>
      </c>
      <c r="AF83" s="26"/>
      <c r="AG83">
        <f t="shared" si="5"/>
        <v>18.260787400800002</v>
      </c>
      <c r="AI83" s="75">
        <f>PXIL!M83</f>
        <v>0</v>
      </c>
      <c r="AJ83" s="75">
        <f>PXIL!S83</f>
        <v>0</v>
      </c>
      <c r="AK83" s="75">
        <f>RTM_IEX!M83</f>
        <v>1.64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9.5429089999999999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0.14768959919999999</v>
      </c>
      <c r="AD84">
        <f t="shared" si="4"/>
        <v>16.6352194008</v>
      </c>
      <c r="AE84">
        <v>0</v>
      </c>
      <c r="AF84" s="26"/>
      <c r="AG84">
        <f t="shared" si="5"/>
        <v>16.6352194008</v>
      </c>
      <c r="AI84" s="75">
        <f>PXIL!M84</f>
        <v>0</v>
      </c>
      <c r="AJ84" s="75">
        <f>PXIL!S84</f>
        <v>0</v>
      </c>
      <c r="AK84" s="75">
        <f>RTM_IEX!M84</f>
        <v>1.64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9.5429089999999999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9.5065599200000003E-2</v>
      </c>
      <c r="AD85">
        <f t="shared" si="4"/>
        <v>10.7078434008</v>
      </c>
      <c r="AE85">
        <v>0</v>
      </c>
      <c r="AF85" s="26"/>
      <c r="AG85">
        <f t="shared" si="5"/>
        <v>10.7078434008</v>
      </c>
      <c r="AI85" s="75">
        <f>PXIL!M85</f>
        <v>0</v>
      </c>
      <c r="AJ85" s="75">
        <f>PXIL!S85</f>
        <v>0</v>
      </c>
      <c r="AK85" s="75">
        <f>RTM_IEX!M85</f>
        <v>1.26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9.5429089999999999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8.4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0.16916159920000001</v>
      </c>
      <c r="AD86">
        <f t="shared" si="4"/>
        <v>19.053747400800003</v>
      </c>
      <c r="AE86">
        <v>0</v>
      </c>
      <c r="AF86" s="26"/>
      <c r="AG86">
        <f t="shared" si="5"/>
        <v>19.053747400800003</v>
      </c>
      <c r="AI86" s="75">
        <f>PXIL!M86</f>
        <v>0</v>
      </c>
      <c r="AJ86" s="75">
        <f>PXIL!S86</f>
        <v>0</v>
      </c>
      <c r="AK86" s="75">
        <f>RTM_IEX!M86</f>
        <v>1.28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9.5429089999999999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3.57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0.12401759919999999</v>
      </c>
      <c r="AD87">
        <f t="shared" si="4"/>
        <v>13.9688914008</v>
      </c>
      <c r="AE87">
        <v>0</v>
      </c>
      <c r="AF87" s="26"/>
      <c r="AG87">
        <f t="shared" si="5"/>
        <v>13.9688914008</v>
      </c>
      <c r="AI87" s="75">
        <f>PXIL!M87</f>
        <v>0</v>
      </c>
      <c r="AJ87" s="75">
        <f>PXIL!S87</f>
        <v>0</v>
      </c>
      <c r="AK87" s="75">
        <f>RTM_IEX!M87</f>
        <v>0.98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9.5429089999999999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0.17584959920000004</v>
      </c>
      <c r="AD88">
        <f t="shared" si="4"/>
        <v>19.8070594008</v>
      </c>
      <c r="AE88">
        <v>0</v>
      </c>
      <c r="AF88" s="26"/>
      <c r="AG88">
        <f t="shared" si="5"/>
        <v>19.8070594008</v>
      </c>
      <c r="AI88" s="75">
        <f>PXIL!M88</f>
        <v>0</v>
      </c>
      <c r="AJ88" s="75">
        <f>PXIL!S88</f>
        <v>0</v>
      </c>
      <c r="AK88" s="75">
        <f>RTM_IEX!M88</f>
        <v>0.79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9.5429089999999999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4.2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0.12744959920000001</v>
      </c>
      <c r="AD89">
        <f t="shared" si="4"/>
        <v>14.355459400800001</v>
      </c>
      <c r="AE89">
        <v>0</v>
      </c>
      <c r="AF89" s="26"/>
      <c r="AG89">
        <f t="shared" si="5"/>
        <v>14.355459400800001</v>
      </c>
      <c r="AI89" s="75">
        <f>PXIL!M89</f>
        <v>0</v>
      </c>
      <c r="AJ89" s="75">
        <f>PXIL!S89</f>
        <v>0</v>
      </c>
      <c r="AK89" s="75">
        <f>RTM_IEX!M89</f>
        <v>0.74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9.5429089999999999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3.38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0.1197935992</v>
      </c>
      <c r="AD90">
        <f t="shared" si="4"/>
        <v>13.493115400800001</v>
      </c>
      <c r="AE90">
        <v>0</v>
      </c>
      <c r="AF90" s="26"/>
      <c r="AG90">
        <f t="shared" si="5"/>
        <v>13.493115400800001</v>
      </c>
      <c r="AI90" s="75">
        <f>PXIL!M90</f>
        <v>0</v>
      </c>
      <c r="AJ90" s="75">
        <f>PXIL!S90</f>
        <v>0</v>
      </c>
      <c r="AK90" s="75">
        <f>RTM_IEX!M90</f>
        <v>0.69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9.5429089999999999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3.46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0.11776959919999999</v>
      </c>
      <c r="AD91">
        <f t="shared" si="4"/>
        <v>13.265139400799999</v>
      </c>
      <c r="AE91">
        <v>0</v>
      </c>
      <c r="AF91" s="26"/>
      <c r="AG91">
        <f t="shared" si="5"/>
        <v>13.265139400799999</v>
      </c>
      <c r="AI91" s="75">
        <f>PXIL!M91</f>
        <v>0</v>
      </c>
      <c r="AJ91" s="75">
        <f>PXIL!S91</f>
        <v>0</v>
      </c>
      <c r="AK91" s="75">
        <f>RTM_IEX!M91</f>
        <v>0.38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9.5429089999999999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0.45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9.1193599199999989E-2</v>
      </c>
      <c r="AD92">
        <f t="shared" si="4"/>
        <v>10.271715400799998</v>
      </c>
      <c r="AE92">
        <v>0</v>
      </c>
      <c r="AF92" s="26"/>
      <c r="AG92">
        <f t="shared" si="5"/>
        <v>10.271715400799998</v>
      </c>
      <c r="AI92" s="75">
        <f>PXIL!M92</f>
        <v>0</v>
      </c>
      <c r="AJ92" s="75">
        <f>PXIL!S92</f>
        <v>0</v>
      </c>
      <c r="AK92" s="75">
        <f>RTM_IEX!M92</f>
        <v>0.37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9.5429089999999999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4.43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0.12595359920000002</v>
      </c>
      <c r="AD93">
        <f t="shared" si="4"/>
        <v>14.186955400799999</v>
      </c>
      <c r="AE93">
        <v>0</v>
      </c>
      <c r="AF93" s="26"/>
      <c r="AG93">
        <f t="shared" si="5"/>
        <v>14.186955400799999</v>
      </c>
      <c r="AI93" s="75">
        <f>PXIL!M93</f>
        <v>0</v>
      </c>
      <c r="AJ93" s="75">
        <f>PXIL!S93</f>
        <v>0</v>
      </c>
      <c r="AK93" s="75">
        <f>RTM_IEX!M93</f>
        <v>0.34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9.5429089999999999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3.38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0.11662559920000001</v>
      </c>
      <c r="AD94">
        <f t="shared" si="4"/>
        <v>13.1362834008</v>
      </c>
      <c r="AE94">
        <v>0</v>
      </c>
      <c r="AF94" s="26"/>
      <c r="AG94">
        <f t="shared" si="5"/>
        <v>13.1362834008</v>
      </c>
      <c r="AI94" s="75">
        <f>PXIL!M94</f>
        <v>0</v>
      </c>
      <c r="AJ94" s="75">
        <f>PXIL!S94</f>
        <v>0</v>
      </c>
      <c r="AK94" s="75">
        <f>RTM_IEX!M94</f>
        <v>0.33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9.5429089999999999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2.99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0.11319359920000001</v>
      </c>
      <c r="AD95">
        <f t="shared" si="4"/>
        <v>12.7497154008</v>
      </c>
      <c r="AE95">
        <v>0</v>
      </c>
      <c r="AF95" s="26"/>
      <c r="AG95">
        <f t="shared" si="5"/>
        <v>12.7497154008</v>
      </c>
      <c r="AI95" s="75">
        <f>PXIL!M95</f>
        <v>0</v>
      </c>
      <c r="AJ95" s="75">
        <f>PXIL!S95</f>
        <v>0</v>
      </c>
      <c r="AK95" s="75">
        <f>RTM_IEX!M95</f>
        <v>0.33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9.5429089999999999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0.1112575992</v>
      </c>
      <c r="AD96">
        <f t="shared" si="4"/>
        <v>12.5316514008</v>
      </c>
      <c r="AE96">
        <v>0</v>
      </c>
      <c r="AF96" s="26"/>
      <c r="AG96">
        <f t="shared" si="5"/>
        <v>12.5316514008</v>
      </c>
      <c r="AI96" s="75">
        <f>PXIL!M96</f>
        <v>0</v>
      </c>
      <c r="AJ96" s="75">
        <f>PXIL!S96</f>
        <v>0</v>
      </c>
      <c r="AK96" s="75">
        <f>RTM_IEX!M96</f>
        <v>0.3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9.5429089999999999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2.0299999999999998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0.1047455992</v>
      </c>
      <c r="AD97">
        <f t="shared" si="4"/>
        <v>11.7981634008</v>
      </c>
      <c r="AE97">
        <v>0</v>
      </c>
      <c r="AF97" s="26"/>
      <c r="AG97">
        <f t="shared" si="5"/>
        <v>11.7981634008</v>
      </c>
      <c r="AI97" s="75">
        <f>PXIL!M97</f>
        <v>0</v>
      </c>
      <c r="AJ97" s="75">
        <f>PXIL!S97</f>
        <v>0</v>
      </c>
      <c r="AK97" s="75">
        <f>RTM_IEX!M97</f>
        <v>0.33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9.5429089999999999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1.83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0.10342559920000001</v>
      </c>
      <c r="AD98">
        <f t="shared" si="4"/>
        <v>11.649483400800001</v>
      </c>
      <c r="AE98">
        <v>0</v>
      </c>
      <c r="AF98" s="26"/>
      <c r="AG98">
        <f t="shared" si="5"/>
        <v>11.649483400800001</v>
      </c>
      <c r="AI98" s="75">
        <f>PXIL!M98</f>
        <v>0</v>
      </c>
      <c r="AJ98" s="75">
        <f>PXIL!S98</f>
        <v>0</v>
      </c>
      <c r="AK98" s="75">
        <f>RTM_IEX!M98</f>
        <v>0.38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0.26578137225000004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7.6079999999999981E-2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3.1497080757999997E-3</v>
      </c>
      <c r="AD99">
        <f t="shared" si="6"/>
        <v>0.35477166417419975</v>
      </c>
      <c r="AE99">
        <f t="shared" ref="AE99:AR99" si="8">SUM(AE3:AE98)/4000</f>
        <v>0</v>
      </c>
      <c r="AG99">
        <f t="shared" si="8"/>
        <v>0.35477166417419975</v>
      </c>
      <c r="AI99">
        <f t="shared" si="8"/>
        <v>0</v>
      </c>
      <c r="AJ99">
        <f t="shared" si="8"/>
        <v>0</v>
      </c>
      <c r="AK99">
        <f t="shared" si="8"/>
        <v>1.6060000000000001E-2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44709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'[1]28'!B5</f>
        <v>62</v>
      </c>
      <c r="C3" s="16">
        <f>'[1]28'!C5</f>
        <v>0</v>
      </c>
      <c r="D3" s="16">
        <f>'[1]28'!D5</f>
        <v>245</v>
      </c>
      <c r="E3" s="16">
        <f>'[1]28'!E5</f>
        <v>0</v>
      </c>
      <c r="F3" s="15">
        <f>SUM(B3:E3)</f>
        <v>307</v>
      </c>
      <c r="G3" s="15">
        <f>'[1]28'!H5</f>
        <v>62</v>
      </c>
      <c r="H3" s="16">
        <f>'[1]28'!I5</f>
        <v>0</v>
      </c>
      <c r="I3" s="16">
        <f>'[1]28'!J5</f>
        <v>93</v>
      </c>
      <c r="J3" s="16">
        <f>'[1]28'!K5</f>
        <v>0</v>
      </c>
      <c r="K3" s="15">
        <f>SUM(G3:J3)</f>
        <v>155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93</v>
      </c>
      <c r="P3" s="16">
        <f t="shared" ref="P3:P34" si="3">IF($L3=1,J3,IF(AND($L3=0.985,J3&gt;0.985*E3),E3*0.985,IF(AND($L3=0.965,J3&gt;0.965*E3),0.965*E3,J3)))</f>
        <v>0</v>
      </c>
      <c r="Q3" s="17">
        <f>SUM(M3:P3)</f>
        <v>155</v>
      </c>
    </row>
    <row r="4" spans="1:18">
      <c r="A4" s="8" t="s">
        <v>46</v>
      </c>
      <c r="B4" s="15">
        <f>'[1]28'!B6</f>
        <v>62</v>
      </c>
      <c r="C4" s="16">
        <f>'[1]28'!C6</f>
        <v>0</v>
      </c>
      <c r="D4" s="16">
        <f>'[1]28'!D6</f>
        <v>245</v>
      </c>
      <c r="E4" s="16">
        <f>'[1]28'!E6</f>
        <v>0</v>
      </c>
      <c r="F4" s="15">
        <f>SUM(B4:E4)</f>
        <v>307</v>
      </c>
      <c r="G4" s="15">
        <f>'[1]28'!H6</f>
        <v>62</v>
      </c>
      <c r="H4" s="16">
        <f>'[1]28'!I6</f>
        <v>0</v>
      </c>
      <c r="I4" s="16">
        <f>'[1]28'!J6</f>
        <v>93</v>
      </c>
      <c r="J4" s="16">
        <f>'[1]28'!K6</f>
        <v>0</v>
      </c>
      <c r="K4" s="15">
        <f t="shared" ref="K4:K67" si="4">SUM(G4:J4)</f>
        <v>155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93</v>
      </c>
      <c r="P4" s="16">
        <f t="shared" si="3"/>
        <v>0</v>
      </c>
      <c r="Q4" s="17">
        <f t="shared" ref="Q4:Q67" si="5">SUM(M4:P4)</f>
        <v>155</v>
      </c>
    </row>
    <row r="5" spans="1:18">
      <c r="A5" s="8" t="s">
        <v>47</v>
      </c>
      <c r="B5" s="15">
        <f>'[1]28'!B7</f>
        <v>62</v>
      </c>
      <c r="C5" s="16">
        <f>'[1]28'!C7</f>
        <v>0</v>
      </c>
      <c r="D5" s="16">
        <f>'[1]28'!D7</f>
        <v>245</v>
      </c>
      <c r="E5" s="16">
        <f>'[1]28'!E7</f>
        <v>0</v>
      </c>
      <c r="F5" s="15">
        <f t="shared" ref="F5:F68" si="6">SUM(B5:E5)</f>
        <v>307</v>
      </c>
      <c r="G5" s="15">
        <f>'[1]28'!H7</f>
        <v>62</v>
      </c>
      <c r="H5" s="16">
        <f>'[1]28'!I7</f>
        <v>0</v>
      </c>
      <c r="I5" s="16">
        <f>'[1]28'!J7</f>
        <v>93</v>
      </c>
      <c r="J5" s="16">
        <f>'[1]28'!K7</f>
        <v>0</v>
      </c>
      <c r="K5" s="15">
        <f t="shared" si="4"/>
        <v>155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93</v>
      </c>
      <c r="P5" s="16">
        <f t="shared" si="3"/>
        <v>0</v>
      </c>
      <c r="Q5" s="17">
        <f t="shared" si="5"/>
        <v>155</v>
      </c>
      <c r="R5" s="168"/>
    </row>
    <row r="6" spans="1:18">
      <c r="A6" s="8" t="s">
        <v>48</v>
      </c>
      <c r="B6" s="15">
        <f>'[1]28'!B8</f>
        <v>62</v>
      </c>
      <c r="C6" s="16">
        <f>'[1]28'!C8</f>
        <v>0</v>
      </c>
      <c r="D6" s="16">
        <f>'[1]28'!D8</f>
        <v>245</v>
      </c>
      <c r="E6" s="16">
        <f>'[1]28'!E8</f>
        <v>0</v>
      </c>
      <c r="F6" s="15">
        <f t="shared" si="6"/>
        <v>307</v>
      </c>
      <c r="G6" s="15">
        <f>'[1]28'!H8</f>
        <v>62</v>
      </c>
      <c r="H6" s="16">
        <f>'[1]28'!I8</f>
        <v>0</v>
      </c>
      <c r="I6" s="16">
        <f>'[1]28'!J8</f>
        <v>93</v>
      </c>
      <c r="J6" s="16">
        <f>'[1]28'!K8</f>
        <v>0</v>
      </c>
      <c r="K6" s="15">
        <f t="shared" si="4"/>
        <v>155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93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'[1]28'!B9</f>
        <v>62</v>
      </c>
      <c r="C7" s="16">
        <f>'[1]28'!C9</f>
        <v>0</v>
      </c>
      <c r="D7" s="16">
        <f>'[1]28'!D9</f>
        <v>245</v>
      </c>
      <c r="E7" s="16">
        <f>'[1]28'!E9</f>
        <v>0</v>
      </c>
      <c r="F7" s="15">
        <f t="shared" si="6"/>
        <v>307</v>
      </c>
      <c r="G7" s="15">
        <f>'[1]28'!H9</f>
        <v>62</v>
      </c>
      <c r="H7" s="16">
        <f>'[1]28'!I9</f>
        <v>0</v>
      </c>
      <c r="I7" s="16">
        <f>'[1]28'!J9</f>
        <v>93</v>
      </c>
      <c r="J7" s="16">
        <f>'[1]28'!K9</f>
        <v>0</v>
      </c>
      <c r="K7" s="15">
        <f t="shared" si="4"/>
        <v>155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93</v>
      </c>
      <c r="P7" s="16">
        <f t="shared" si="3"/>
        <v>0</v>
      </c>
      <c r="Q7" s="17">
        <f t="shared" si="5"/>
        <v>155</v>
      </c>
    </row>
    <row r="8" spans="1:18">
      <c r="A8" s="8" t="s">
        <v>50</v>
      </c>
      <c r="B8" s="15">
        <f>'[1]28'!B10</f>
        <v>62</v>
      </c>
      <c r="C8" s="16">
        <f>'[1]28'!C10</f>
        <v>0</v>
      </c>
      <c r="D8" s="16">
        <f>'[1]28'!D10</f>
        <v>245</v>
      </c>
      <c r="E8" s="16">
        <f>'[1]28'!E10</f>
        <v>0</v>
      </c>
      <c r="F8" s="15">
        <f t="shared" si="6"/>
        <v>307</v>
      </c>
      <c r="G8" s="15">
        <f>'[1]28'!H10</f>
        <v>62</v>
      </c>
      <c r="H8" s="16">
        <f>'[1]28'!I10</f>
        <v>0</v>
      </c>
      <c r="I8" s="16">
        <f>'[1]28'!J10</f>
        <v>93</v>
      </c>
      <c r="J8" s="16">
        <f>'[1]28'!K10</f>
        <v>0</v>
      </c>
      <c r="K8" s="15">
        <f t="shared" si="4"/>
        <v>155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93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'[1]28'!B11</f>
        <v>62</v>
      </c>
      <c r="C9" s="16">
        <f>'[1]28'!C11</f>
        <v>0</v>
      </c>
      <c r="D9" s="16">
        <f>'[1]28'!D11</f>
        <v>245</v>
      </c>
      <c r="E9" s="16">
        <f>'[1]28'!E11</f>
        <v>0</v>
      </c>
      <c r="F9" s="15">
        <f t="shared" si="6"/>
        <v>307</v>
      </c>
      <c r="G9" s="15">
        <f>'[1]28'!H11</f>
        <v>62</v>
      </c>
      <c r="H9" s="16">
        <f>'[1]28'!I11</f>
        <v>0</v>
      </c>
      <c r="I9" s="16">
        <f>'[1]28'!J11</f>
        <v>93</v>
      </c>
      <c r="J9" s="16">
        <f>'[1]28'!K11</f>
        <v>0</v>
      </c>
      <c r="K9" s="15">
        <f t="shared" si="4"/>
        <v>155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93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'[1]28'!B12</f>
        <v>62</v>
      </c>
      <c r="C10" s="16">
        <f>'[1]28'!C12</f>
        <v>0</v>
      </c>
      <c r="D10" s="16">
        <f>'[1]28'!D12</f>
        <v>245</v>
      </c>
      <c r="E10" s="16">
        <f>'[1]28'!E12</f>
        <v>0</v>
      </c>
      <c r="F10" s="15">
        <f t="shared" si="6"/>
        <v>307</v>
      </c>
      <c r="G10" s="15">
        <f>'[1]28'!H12</f>
        <v>62</v>
      </c>
      <c r="H10" s="16">
        <f>'[1]28'!I12</f>
        <v>0</v>
      </c>
      <c r="I10" s="16">
        <f>'[1]28'!J12</f>
        <v>93</v>
      </c>
      <c r="J10" s="16">
        <f>'[1]28'!K12</f>
        <v>0</v>
      </c>
      <c r="K10" s="15">
        <f t="shared" si="4"/>
        <v>155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93</v>
      </c>
      <c r="P10" s="16">
        <f t="shared" si="3"/>
        <v>0</v>
      </c>
      <c r="Q10" s="17">
        <f t="shared" si="5"/>
        <v>155</v>
      </c>
    </row>
    <row r="11" spans="1:18">
      <c r="A11" s="8" t="s">
        <v>53</v>
      </c>
      <c r="B11" s="15">
        <f>'[1]28'!B13</f>
        <v>62</v>
      </c>
      <c r="C11" s="16">
        <f>'[1]28'!C13</f>
        <v>0</v>
      </c>
      <c r="D11" s="16">
        <f>'[1]28'!D13</f>
        <v>245</v>
      </c>
      <c r="E11" s="16">
        <f>'[1]28'!E13</f>
        <v>0</v>
      </c>
      <c r="F11" s="15">
        <f t="shared" si="6"/>
        <v>307</v>
      </c>
      <c r="G11" s="15">
        <f>'[1]28'!H13</f>
        <v>62</v>
      </c>
      <c r="H11" s="16">
        <f>'[1]28'!I13</f>
        <v>0</v>
      </c>
      <c r="I11" s="16">
        <f>'[1]28'!J13</f>
        <v>93</v>
      </c>
      <c r="J11" s="16">
        <f>'[1]28'!K13</f>
        <v>0</v>
      </c>
      <c r="K11" s="15">
        <f t="shared" si="4"/>
        <v>155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93</v>
      </c>
      <c r="P11" s="16">
        <f t="shared" si="3"/>
        <v>0</v>
      </c>
      <c r="Q11" s="17">
        <f t="shared" si="5"/>
        <v>155</v>
      </c>
    </row>
    <row r="12" spans="1:18">
      <c r="A12" s="8" t="s">
        <v>54</v>
      </c>
      <c r="B12" s="15">
        <f>'[1]28'!B14</f>
        <v>62</v>
      </c>
      <c r="C12" s="16">
        <f>'[1]28'!C14</f>
        <v>0</v>
      </c>
      <c r="D12" s="16">
        <f>'[1]28'!D14</f>
        <v>245</v>
      </c>
      <c r="E12" s="16">
        <f>'[1]28'!E14</f>
        <v>0</v>
      </c>
      <c r="F12" s="15">
        <f t="shared" si="6"/>
        <v>307</v>
      </c>
      <c r="G12" s="15">
        <f>'[1]28'!H14</f>
        <v>62</v>
      </c>
      <c r="H12" s="16">
        <f>'[1]28'!I14</f>
        <v>0</v>
      </c>
      <c r="I12" s="16">
        <f>'[1]28'!J14</f>
        <v>93</v>
      </c>
      <c r="J12" s="16">
        <f>'[1]28'!K14</f>
        <v>0</v>
      </c>
      <c r="K12" s="15">
        <f t="shared" si="4"/>
        <v>155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93</v>
      </c>
      <c r="P12" s="16">
        <f t="shared" si="3"/>
        <v>0</v>
      </c>
      <c r="Q12" s="17">
        <f t="shared" si="5"/>
        <v>155</v>
      </c>
    </row>
    <row r="13" spans="1:18">
      <c r="A13" s="8" t="s">
        <v>55</v>
      </c>
      <c r="B13" s="15">
        <f>'[1]28'!B15</f>
        <v>62</v>
      </c>
      <c r="C13" s="16">
        <f>'[1]28'!C15</f>
        <v>0</v>
      </c>
      <c r="D13" s="16">
        <f>'[1]28'!D15</f>
        <v>245</v>
      </c>
      <c r="E13" s="16">
        <f>'[1]28'!E15</f>
        <v>0</v>
      </c>
      <c r="F13" s="15">
        <f t="shared" si="6"/>
        <v>307</v>
      </c>
      <c r="G13" s="15">
        <f>'[1]28'!H15</f>
        <v>62</v>
      </c>
      <c r="H13" s="16">
        <f>'[1]28'!I15</f>
        <v>0</v>
      </c>
      <c r="I13" s="16">
        <f>'[1]28'!J15</f>
        <v>93</v>
      </c>
      <c r="J13" s="16">
        <f>'[1]28'!K15</f>
        <v>0</v>
      </c>
      <c r="K13" s="15">
        <f t="shared" si="4"/>
        <v>155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93</v>
      </c>
      <c r="P13" s="16">
        <f t="shared" si="3"/>
        <v>0</v>
      </c>
      <c r="Q13" s="17">
        <f t="shared" si="5"/>
        <v>155</v>
      </c>
    </row>
    <row r="14" spans="1:18">
      <c r="A14" s="8" t="s">
        <v>56</v>
      </c>
      <c r="B14" s="15">
        <f>'[1]28'!B16</f>
        <v>62</v>
      </c>
      <c r="C14" s="16">
        <f>'[1]28'!C16</f>
        <v>0</v>
      </c>
      <c r="D14" s="16">
        <f>'[1]28'!D16</f>
        <v>245</v>
      </c>
      <c r="E14" s="16">
        <f>'[1]28'!E16</f>
        <v>0</v>
      </c>
      <c r="F14" s="15">
        <f t="shared" si="6"/>
        <v>307</v>
      </c>
      <c r="G14" s="15">
        <f>'[1]28'!H16</f>
        <v>62</v>
      </c>
      <c r="H14" s="16">
        <f>'[1]28'!I16</f>
        <v>0</v>
      </c>
      <c r="I14" s="16">
        <f>'[1]28'!J16</f>
        <v>93</v>
      </c>
      <c r="J14" s="16">
        <f>'[1]28'!K16</f>
        <v>0</v>
      </c>
      <c r="K14" s="15">
        <f t="shared" si="4"/>
        <v>155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93</v>
      </c>
      <c r="P14" s="16">
        <f t="shared" si="3"/>
        <v>0</v>
      </c>
      <c r="Q14" s="17">
        <f t="shared" si="5"/>
        <v>155</v>
      </c>
    </row>
    <row r="15" spans="1:18">
      <c r="A15" s="8" t="s">
        <v>57</v>
      </c>
      <c r="B15" s="15">
        <f>'[1]28'!B17</f>
        <v>62</v>
      </c>
      <c r="C15" s="16">
        <f>'[1]28'!C17</f>
        <v>0</v>
      </c>
      <c r="D15" s="16">
        <f>'[1]28'!D17</f>
        <v>245</v>
      </c>
      <c r="E15" s="16">
        <f>'[1]28'!E17</f>
        <v>0</v>
      </c>
      <c r="F15" s="15">
        <f t="shared" si="6"/>
        <v>307</v>
      </c>
      <c r="G15" s="15">
        <f>'[1]28'!H17</f>
        <v>62</v>
      </c>
      <c r="H15" s="16">
        <f>'[1]28'!I17</f>
        <v>0</v>
      </c>
      <c r="I15" s="16">
        <f>'[1]28'!J17</f>
        <v>95</v>
      </c>
      <c r="J15" s="16">
        <f>'[1]28'!K17</f>
        <v>0</v>
      </c>
      <c r="K15" s="15">
        <f t="shared" si="4"/>
        <v>157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95</v>
      </c>
      <c r="P15" s="16">
        <f t="shared" si="3"/>
        <v>0</v>
      </c>
      <c r="Q15" s="17">
        <f t="shared" si="5"/>
        <v>157</v>
      </c>
    </row>
    <row r="16" spans="1:18">
      <c r="A16" s="8" t="s">
        <v>58</v>
      </c>
      <c r="B16" s="15">
        <f>'[1]28'!B18</f>
        <v>62</v>
      </c>
      <c r="C16" s="16">
        <f>'[1]28'!C18</f>
        <v>0</v>
      </c>
      <c r="D16" s="16">
        <f>'[1]28'!D18</f>
        <v>245</v>
      </c>
      <c r="E16" s="16">
        <f>'[1]28'!E18</f>
        <v>0</v>
      </c>
      <c r="F16" s="15">
        <f t="shared" si="6"/>
        <v>307</v>
      </c>
      <c r="G16" s="15">
        <f>'[1]28'!H18</f>
        <v>62</v>
      </c>
      <c r="H16" s="16">
        <f>'[1]28'!I18</f>
        <v>0</v>
      </c>
      <c r="I16" s="16">
        <f>'[1]28'!J18</f>
        <v>95</v>
      </c>
      <c r="J16" s="16">
        <f>'[1]28'!K18</f>
        <v>0</v>
      </c>
      <c r="K16" s="15">
        <f t="shared" si="4"/>
        <v>157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95</v>
      </c>
      <c r="P16" s="16">
        <f t="shared" si="3"/>
        <v>0</v>
      </c>
      <c r="Q16" s="17">
        <f t="shared" si="5"/>
        <v>157</v>
      </c>
    </row>
    <row r="17" spans="1:17">
      <c r="A17" s="8" t="s">
        <v>59</v>
      </c>
      <c r="B17" s="15">
        <f>'[1]28'!B19</f>
        <v>62</v>
      </c>
      <c r="C17" s="16">
        <f>'[1]28'!C19</f>
        <v>0</v>
      </c>
      <c r="D17" s="16">
        <f>'[1]28'!D19</f>
        <v>245</v>
      </c>
      <c r="E17" s="16">
        <f>'[1]28'!E19</f>
        <v>0</v>
      </c>
      <c r="F17" s="15">
        <f t="shared" si="6"/>
        <v>307</v>
      </c>
      <c r="G17" s="15">
        <f>'[1]28'!H19</f>
        <v>62</v>
      </c>
      <c r="H17" s="16">
        <f>'[1]28'!I19</f>
        <v>0</v>
      </c>
      <c r="I17" s="16">
        <f>'[1]28'!J19</f>
        <v>95</v>
      </c>
      <c r="J17" s="16">
        <f>'[1]28'!K19</f>
        <v>0</v>
      </c>
      <c r="K17" s="15">
        <f t="shared" si="4"/>
        <v>157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95</v>
      </c>
      <c r="P17" s="16">
        <f t="shared" si="3"/>
        <v>0</v>
      </c>
      <c r="Q17" s="17">
        <f t="shared" si="5"/>
        <v>157</v>
      </c>
    </row>
    <row r="18" spans="1:17">
      <c r="A18" s="8" t="s">
        <v>60</v>
      </c>
      <c r="B18" s="15">
        <f>'[1]28'!B20</f>
        <v>62</v>
      </c>
      <c r="C18" s="16">
        <f>'[1]28'!C20</f>
        <v>0</v>
      </c>
      <c r="D18" s="16">
        <f>'[1]28'!D20</f>
        <v>245</v>
      </c>
      <c r="E18" s="16">
        <f>'[1]28'!E20</f>
        <v>0</v>
      </c>
      <c r="F18" s="15">
        <f t="shared" si="6"/>
        <v>307</v>
      </c>
      <c r="G18" s="15">
        <f>'[1]28'!H20</f>
        <v>62</v>
      </c>
      <c r="H18" s="16">
        <f>'[1]28'!I20</f>
        <v>0</v>
      </c>
      <c r="I18" s="16">
        <f>'[1]28'!J20</f>
        <v>95</v>
      </c>
      <c r="J18" s="16">
        <f>'[1]28'!K20</f>
        <v>0</v>
      </c>
      <c r="K18" s="15">
        <f t="shared" si="4"/>
        <v>157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95</v>
      </c>
      <c r="P18" s="16">
        <f t="shared" si="3"/>
        <v>0</v>
      </c>
      <c r="Q18" s="17">
        <f t="shared" si="5"/>
        <v>157</v>
      </c>
    </row>
    <row r="19" spans="1:17">
      <c r="A19" s="8" t="s">
        <v>61</v>
      </c>
      <c r="B19" s="15">
        <f>'[1]28'!B21</f>
        <v>62</v>
      </c>
      <c r="C19" s="16">
        <f>'[1]28'!C21</f>
        <v>0</v>
      </c>
      <c r="D19" s="16">
        <f>'[1]28'!D21</f>
        <v>245</v>
      </c>
      <c r="E19" s="16">
        <f>'[1]28'!E21</f>
        <v>0</v>
      </c>
      <c r="F19" s="15">
        <f t="shared" si="6"/>
        <v>307</v>
      </c>
      <c r="G19" s="15">
        <f>'[1]28'!H21</f>
        <v>62</v>
      </c>
      <c r="H19" s="16">
        <f>'[1]28'!I21</f>
        <v>0</v>
      </c>
      <c r="I19" s="16">
        <f>'[1]28'!J21</f>
        <v>95</v>
      </c>
      <c r="J19" s="16">
        <f>'[1]28'!K21</f>
        <v>0</v>
      </c>
      <c r="K19" s="15">
        <f t="shared" si="4"/>
        <v>157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95</v>
      </c>
      <c r="P19" s="16">
        <f t="shared" si="3"/>
        <v>0</v>
      </c>
      <c r="Q19" s="17">
        <f t="shared" si="5"/>
        <v>157</v>
      </c>
    </row>
    <row r="20" spans="1:17">
      <c r="A20" s="8" t="s">
        <v>62</v>
      </c>
      <c r="B20" s="15">
        <f>'[1]28'!B22</f>
        <v>62</v>
      </c>
      <c r="C20" s="16">
        <f>'[1]28'!C22</f>
        <v>0</v>
      </c>
      <c r="D20" s="16">
        <f>'[1]28'!D22</f>
        <v>245</v>
      </c>
      <c r="E20" s="16">
        <f>'[1]28'!E22</f>
        <v>0</v>
      </c>
      <c r="F20" s="15">
        <f t="shared" si="6"/>
        <v>307</v>
      </c>
      <c r="G20" s="15">
        <f>'[1]28'!H22</f>
        <v>62</v>
      </c>
      <c r="H20" s="16">
        <f>'[1]28'!I22</f>
        <v>0</v>
      </c>
      <c r="I20" s="16">
        <f>'[1]28'!J22</f>
        <v>95</v>
      </c>
      <c r="J20" s="16">
        <f>'[1]28'!K22</f>
        <v>0</v>
      </c>
      <c r="K20" s="15">
        <f t="shared" si="4"/>
        <v>157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95</v>
      </c>
      <c r="P20" s="16">
        <f t="shared" si="3"/>
        <v>0</v>
      </c>
      <c r="Q20" s="17">
        <f t="shared" si="5"/>
        <v>157</v>
      </c>
    </row>
    <row r="21" spans="1:17">
      <c r="A21" s="8" t="s">
        <v>63</v>
      </c>
      <c r="B21" s="15">
        <f>'[1]28'!B23</f>
        <v>62</v>
      </c>
      <c r="C21" s="16">
        <f>'[1]28'!C23</f>
        <v>0</v>
      </c>
      <c r="D21" s="16">
        <f>'[1]28'!D23</f>
        <v>245</v>
      </c>
      <c r="E21" s="16">
        <f>'[1]28'!E23</f>
        <v>0</v>
      </c>
      <c r="F21" s="15">
        <f t="shared" si="6"/>
        <v>307</v>
      </c>
      <c r="G21" s="15">
        <f>'[1]28'!H23</f>
        <v>62</v>
      </c>
      <c r="H21" s="16">
        <f>'[1]28'!I23</f>
        <v>0</v>
      </c>
      <c r="I21" s="16">
        <f>'[1]28'!J23</f>
        <v>95</v>
      </c>
      <c r="J21" s="16">
        <f>'[1]28'!K23</f>
        <v>0</v>
      </c>
      <c r="K21" s="15">
        <f t="shared" si="4"/>
        <v>157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95</v>
      </c>
      <c r="P21" s="16">
        <f t="shared" si="3"/>
        <v>0</v>
      </c>
      <c r="Q21" s="17">
        <f t="shared" si="5"/>
        <v>157</v>
      </c>
    </row>
    <row r="22" spans="1:17">
      <c r="A22" s="8" t="s">
        <v>64</v>
      </c>
      <c r="B22" s="15">
        <f>'[1]28'!B24</f>
        <v>62</v>
      </c>
      <c r="C22" s="16">
        <f>'[1]28'!C24</f>
        <v>0</v>
      </c>
      <c r="D22" s="16">
        <f>'[1]28'!D24</f>
        <v>245</v>
      </c>
      <c r="E22" s="16">
        <f>'[1]28'!E24</f>
        <v>0</v>
      </c>
      <c r="F22" s="15">
        <f t="shared" si="6"/>
        <v>307</v>
      </c>
      <c r="G22" s="15">
        <f>'[1]28'!H24</f>
        <v>62</v>
      </c>
      <c r="H22" s="16">
        <f>'[1]28'!I24</f>
        <v>0</v>
      </c>
      <c r="I22" s="16">
        <f>'[1]28'!J24</f>
        <v>95</v>
      </c>
      <c r="J22" s="16">
        <f>'[1]28'!K24</f>
        <v>0</v>
      </c>
      <c r="K22" s="15">
        <f t="shared" si="4"/>
        <v>157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95</v>
      </c>
      <c r="P22" s="16">
        <f t="shared" si="3"/>
        <v>0</v>
      </c>
      <c r="Q22" s="17">
        <f t="shared" si="5"/>
        <v>157</v>
      </c>
    </row>
    <row r="23" spans="1:17">
      <c r="A23" s="8" t="s">
        <v>65</v>
      </c>
      <c r="B23" s="15">
        <f>'[1]28'!B25</f>
        <v>62</v>
      </c>
      <c r="C23" s="16">
        <f>'[1]28'!C25</f>
        <v>0</v>
      </c>
      <c r="D23" s="16">
        <f>'[1]28'!D25</f>
        <v>245</v>
      </c>
      <c r="E23" s="16">
        <f>'[1]28'!E25</f>
        <v>0</v>
      </c>
      <c r="F23" s="15">
        <f t="shared" si="6"/>
        <v>307</v>
      </c>
      <c r="G23" s="15">
        <f>'[1]28'!H25</f>
        <v>62</v>
      </c>
      <c r="H23" s="16">
        <f>'[1]28'!I25</f>
        <v>0</v>
      </c>
      <c r="I23" s="16">
        <f>'[1]28'!J25</f>
        <v>95</v>
      </c>
      <c r="J23" s="16">
        <f>'[1]28'!K25</f>
        <v>0</v>
      </c>
      <c r="K23" s="15">
        <f t="shared" si="4"/>
        <v>157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95</v>
      </c>
      <c r="P23" s="16">
        <f t="shared" si="3"/>
        <v>0</v>
      </c>
      <c r="Q23" s="17">
        <f t="shared" si="5"/>
        <v>157</v>
      </c>
    </row>
    <row r="24" spans="1:17">
      <c r="A24" s="8" t="s">
        <v>66</v>
      </c>
      <c r="B24" s="15">
        <f>'[1]28'!B26</f>
        <v>62</v>
      </c>
      <c r="C24" s="16">
        <f>'[1]28'!C26</f>
        <v>0</v>
      </c>
      <c r="D24" s="16">
        <f>'[1]28'!D26</f>
        <v>245</v>
      </c>
      <c r="E24" s="16">
        <f>'[1]28'!E26</f>
        <v>0</v>
      </c>
      <c r="F24" s="15">
        <f t="shared" si="6"/>
        <v>307</v>
      </c>
      <c r="G24" s="15">
        <f>'[1]28'!H26</f>
        <v>62</v>
      </c>
      <c r="H24" s="16">
        <f>'[1]28'!I26</f>
        <v>0</v>
      </c>
      <c r="I24" s="16">
        <f>'[1]28'!J26</f>
        <v>95</v>
      </c>
      <c r="J24" s="16">
        <f>'[1]28'!K26</f>
        <v>0</v>
      </c>
      <c r="K24" s="15">
        <f t="shared" si="4"/>
        <v>157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95</v>
      </c>
      <c r="P24" s="16">
        <f t="shared" si="3"/>
        <v>0</v>
      </c>
      <c r="Q24" s="17">
        <f t="shared" si="5"/>
        <v>157</v>
      </c>
    </row>
    <row r="25" spans="1:17">
      <c r="A25" s="8" t="s">
        <v>67</v>
      </c>
      <c r="B25" s="15">
        <f>'[1]28'!B27</f>
        <v>62</v>
      </c>
      <c r="C25" s="16">
        <f>'[1]28'!C27</f>
        <v>0</v>
      </c>
      <c r="D25" s="16">
        <f>'[1]28'!D27</f>
        <v>245</v>
      </c>
      <c r="E25" s="16">
        <f>'[1]28'!E27</f>
        <v>0</v>
      </c>
      <c r="F25" s="15">
        <f t="shared" si="6"/>
        <v>307</v>
      </c>
      <c r="G25" s="15">
        <f>'[1]28'!H27</f>
        <v>62</v>
      </c>
      <c r="H25" s="16">
        <f>'[1]28'!I27</f>
        <v>0</v>
      </c>
      <c r="I25" s="16">
        <f>'[1]28'!J27</f>
        <v>95</v>
      </c>
      <c r="J25" s="16">
        <f>'[1]28'!K27</f>
        <v>0</v>
      </c>
      <c r="K25" s="15">
        <f t="shared" si="4"/>
        <v>157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95</v>
      </c>
      <c r="P25" s="16">
        <f t="shared" si="3"/>
        <v>0</v>
      </c>
      <c r="Q25" s="17">
        <f t="shared" si="5"/>
        <v>157</v>
      </c>
    </row>
    <row r="26" spans="1:17">
      <c r="A26" s="8" t="s">
        <v>68</v>
      </c>
      <c r="B26" s="15">
        <f>'[1]28'!B28</f>
        <v>62</v>
      </c>
      <c r="C26" s="16">
        <f>'[1]28'!C28</f>
        <v>0</v>
      </c>
      <c r="D26" s="16">
        <f>'[1]28'!D28</f>
        <v>245</v>
      </c>
      <c r="E26" s="16">
        <f>'[1]28'!E28</f>
        <v>0</v>
      </c>
      <c r="F26" s="15">
        <f t="shared" si="6"/>
        <v>307</v>
      </c>
      <c r="G26" s="15">
        <f>'[1]28'!H28</f>
        <v>62</v>
      </c>
      <c r="H26" s="16">
        <f>'[1]28'!I28</f>
        <v>0</v>
      </c>
      <c r="I26" s="16">
        <f>'[1]28'!J28</f>
        <v>95</v>
      </c>
      <c r="J26" s="16">
        <f>'[1]28'!K28</f>
        <v>0</v>
      </c>
      <c r="K26" s="15">
        <f t="shared" si="4"/>
        <v>157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95</v>
      </c>
      <c r="P26" s="16">
        <f t="shared" si="3"/>
        <v>0</v>
      </c>
      <c r="Q26" s="17">
        <f t="shared" si="5"/>
        <v>157</v>
      </c>
    </row>
    <row r="27" spans="1:17">
      <c r="A27" s="8" t="s">
        <v>69</v>
      </c>
      <c r="B27" s="15">
        <f>'[1]28'!B29</f>
        <v>62</v>
      </c>
      <c r="C27" s="16">
        <f>'[1]28'!C29</f>
        <v>0</v>
      </c>
      <c r="D27" s="16">
        <f>'[1]28'!D29</f>
        <v>245</v>
      </c>
      <c r="E27" s="16">
        <f>'[1]28'!E29</f>
        <v>0</v>
      </c>
      <c r="F27" s="15">
        <f t="shared" si="6"/>
        <v>307</v>
      </c>
      <c r="G27" s="15">
        <f>'[1]28'!H29</f>
        <v>62</v>
      </c>
      <c r="H27" s="16">
        <f>'[1]28'!I29</f>
        <v>0</v>
      </c>
      <c r="I27" s="16">
        <f>'[1]28'!J29</f>
        <v>95</v>
      </c>
      <c r="J27" s="16">
        <f>'[1]28'!K29</f>
        <v>0</v>
      </c>
      <c r="K27" s="15">
        <f t="shared" si="4"/>
        <v>157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95</v>
      </c>
      <c r="P27" s="16">
        <f t="shared" si="3"/>
        <v>0</v>
      </c>
      <c r="Q27" s="17">
        <f t="shared" si="5"/>
        <v>157</v>
      </c>
    </row>
    <row r="28" spans="1:17">
      <c r="A28" s="8" t="s">
        <v>70</v>
      </c>
      <c r="B28" s="15">
        <f>'[1]28'!B30</f>
        <v>62</v>
      </c>
      <c r="C28" s="16">
        <f>'[1]28'!C30</f>
        <v>0</v>
      </c>
      <c r="D28" s="16">
        <f>'[1]28'!D30</f>
        <v>245</v>
      </c>
      <c r="E28" s="16">
        <f>'[1]28'!E30</f>
        <v>0</v>
      </c>
      <c r="F28" s="15">
        <f t="shared" si="6"/>
        <v>307</v>
      </c>
      <c r="G28" s="15">
        <f>'[1]28'!H30</f>
        <v>62</v>
      </c>
      <c r="H28" s="16">
        <f>'[1]28'!I30</f>
        <v>0</v>
      </c>
      <c r="I28" s="16">
        <f>'[1]28'!J30</f>
        <v>95</v>
      </c>
      <c r="J28" s="16">
        <f>'[1]28'!K30</f>
        <v>0</v>
      </c>
      <c r="K28" s="15">
        <f t="shared" si="4"/>
        <v>157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95</v>
      </c>
      <c r="P28" s="16">
        <f t="shared" si="3"/>
        <v>0</v>
      </c>
      <c r="Q28" s="17">
        <f t="shared" si="5"/>
        <v>157</v>
      </c>
    </row>
    <row r="29" spans="1:17">
      <c r="A29" s="8" t="s">
        <v>71</v>
      </c>
      <c r="B29" s="15">
        <f>'[1]28'!B31</f>
        <v>62</v>
      </c>
      <c r="C29" s="16">
        <f>'[1]28'!C31</f>
        <v>0</v>
      </c>
      <c r="D29" s="16">
        <f>'[1]28'!D31</f>
        <v>245</v>
      </c>
      <c r="E29" s="16">
        <f>'[1]28'!E31</f>
        <v>0</v>
      </c>
      <c r="F29" s="15">
        <f t="shared" si="6"/>
        <v>307</v>
      </c>
      <c r="G29" s="15">
        <f>'[1]28'!H31</f>
        <v>62</v>
      </c>
      <c r="H29" s="16">
        <f>'[1]28'!I31</f>
        <v>0</v>
      </c>
      <c r="I29" s="16">
        <f>'[1]28'!J31</f>
        <v>95</v>
      </c>
      <c r="J29" s="16">
        <f>'[1]28'!K31</f>
        <v>0</v>
      </c>
      <c r="K29" s="15">
        <f t="shared" si="4"/>
        <v>157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95</v>
      </c>
      <c r="P29" s="16">
        <f t="shared" si="3"/>
        <v>0</v>
      </c>
      <c r="Q29" s="17">
        <f t="shared" si="5"/>
        <v>157</v>
      </c>
    </row>
    <row r="30" spans="1:17">
      <c r="A30" s="8" t="s">
        <v>72</v>
      </c>
      <c r="B30" s="15">
        <f>'[1]28'!B32</f>
        <v>62</v>
      </c>
      <c r="C30" s="16">
        <f>'[1]28'!C32</f>
        <v>0</v>
      </c>
      <c r="D30" s="16">
        <f>'[1]28'!D32</f>
        <v>245</v>
      </c>
      <c r="E30" s="16">
        <f>'[1]28'!E32</f>
        <v>0</v>
      </c>
      <c r="F30" s="15">
        <f t="shared" si="6"/>
        <v>307</v>
      </c>
      <c r="G30" s="15">
        <f>'[1]28'!H32</f>
        <v>62</v>
      </c>
      <c r="H30" s="16">
        <f>'[1]28'!I32</f>
        <v>0</v>
      </c>
      <c r="I30" s="16">
        <f>'[1]28'!J32</f>
        <v>95</v>
      </c>
      <c r="J30" s="16">
        <f>'[1]28'!K32</f>
        <v>0</v>
      </c>
      <c r="K30" s="15">
        <f t="shared" si="4"/>
        <v>157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95</v>
      </c>
      <c r="P30" s="16">
        <f t="shared" si="3"/>
        <v>0</v>
      </c>
      <c r="Q30" s="17">
        <f t="shared" si="5"/>
        <v>157</v>
      </c>
    </row>
    <row r="31" spans="1:17">
      <c r="A31" s="8" t="s">
        <v>73</v>
      </c>
      <c r="B31" s="15">
        <f>'[1]28'!B33</f>
        <v>62</v>
      </c>
      <c r="C31" s="16">
        <f>'[1]28'!C33</f>
        <v>0</v>
      </c>
      <c r="D31" s="16">
        <f>'[1]28'!D33</f>
        <v>245</v>
      </c>
      <c r="E31" s="16">
        <f>'[1]28'!E33</f>
        <v>0</v>
      </c>
      <c r="F31" s="15">
        <f t="shared" si="6"/>
        <v>307</v>
      </c>
      <c r="G31" s="15">
        <f>'[1]28'!H33</f>
        <v>62</v>
      </c>
      <c r="H31" s="16">
        <f>'[1]28'!I33</f>
        <v>0</v>
      </c>
      <c r="I31" s="16">
        <f>'[1]28'!J33</f>
        <v>93</v>
      </c>
      <c r="J31" s="16">
        <f>'[1]28'!K33</f>
        <v>0</v>
      </c>
      <c r="K31" s="15">
        <f t="shared" si="4"/>
        <v>155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93</v>
      </c>
      <c r="P31" s="16">
        <f t="shared" si="3"/>
        <v>0</v>
      </c>
      <c r="Q31" s="17">
        <f t="shared" si="5"/>
        <v>155</v>
      </c>
    </row>
    <row r="32" spans="1:17">
      <c r="A32" s="8" t="s">
        <v>74</v>
      </c>
      <c r="B32" s="15">
        <f>'[1]28'!B34</f>
        <v>62</v>
      </c>
      <c r="C32" s="16">
        <f>'[1]28'!C34</f>
        <v>0</v>
      </c>
      <c r="D32" s="16">
        <f>'[1]28'!D34</f>
        <v>245</v>
      </c>
      <c r="E32" s="16">
        <f>'[1]28'!E34</f>
        <v>0</v>
      </c>
      <c r="F32" s="15">
        <f t="shared" si="6"/>
        <v>307</v>
      </c>
      <c r="G32" s="15">
        <f>'[1]28'!H34</f>
        <v>62</v>
      </c>
      <c r="H32" s="16">
        <f>'[1]28'!I34</f>
        <v>0</v>
      </c>
      <c r="I32" s="16">
        <f>'[1]28'!J34</f>
        <v>93</v>
      </c>
      <c r="J32" s="16">
        <f>'[1]28'!K34</f>
        <v>0</v>
      </c>
      <c r="K32" s="15">
        <f t="shared" si="4"/>
        <v>155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93</v>
      </c>
      <c r="P32" s="16">
        <f t="shared" si="3"/>
        <v>0</v>
      </c>
      <c r="Q32" s="17">
        <f t="shared" si="5"/>
        <v>155</v>
      </c>
    </row>
    <row r="33" spans="1:17">
      <c r="A33" s="8" t="s">
        <v>75</v>
      </c>
      <c r="B33" s="15">
        <f>'[1]28'!B35</f>
        <v>62</v>
      </c>
      <c r="C33" s="16">
        <f>'[1]28'!C35</f>
        <v>0</v>
      </c>
      <c r="D33" s="16">
        <f>'[1]28'!D35</f>
        <v>245</v>
      </c>
      <c r="E33" s="16">
        <f>'[1]28'!E35</f>
        <v>0</v>
      </c>
      <c r="F33" s="15">
        <f t="shared" si="6"/>
        <v>307</v>
      </c>
      <c r="G33" s="15">
        <f>'[1]28'!H35</f>
        <v>62</v>
      </c>
      <c r="H33" s="16">
        <f>'[1]28'!I35</f>
        <v>0</v>
      </c>
      <c r="I33" s="16">
        <f>'[1]28'!J35</f>
        <v>93</v>
      </c>
      <c r="J33" s="16">
        <f>'[1]28'!K35</f>
        <v>0</v>
      </c>
      <c r="K33" s="15">
        <f t="shared" si="4"/>
        <v>155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93</v>
      </c>
      <c r="P33" s="16">
        <f t="shared" si="3"/>
        <v>0</v>
      </c>
      <c r="Q33" s="17">
        <f t="shared" si="5"/>
        <v>155</v>
      </c>
    </row>
    <row r="34" spans="1:17">
      <c r="A34" s="8" t="s">
        <v>76</v>
      </c>
      <c r="B34" s="15">
        <f>'[1]28'!B36</f>
        <v>62</v>
      </c>
      <c r="C34" s="16">
        <f>'[1]28'!C36</f>
        <v>0</v>
      </c>
      <c r="D34" s="16">
        <f>'[1]28'!D36</f>
        <v>245</v>
      </c>
      <c r="E34" s="16">
        <f>'[1]28'!E36</f>
        <v>0</v>
      </c>
      <c r="F34" s="15">
        <f t="shared" si="6"/>
        <v>307</v>
      </c>
      <c r="G34" s="15">
        <f>'[1]28'!H36</f>
        <v>62</v>
      </c>
      <c r="H34" s="16">
        <f>'[1]28'!I36</f>
        <v>0</v>
      </c>
      <c r="I34" s="16">
        <f>'[1]28'!J36</f>
        <v>93</v>
      </c>
      <c r="J34" s="16">
        <f>'[1]28'!K36</f>
        <v>0</v>
      </c>
      <c r="K34" s="15">
        <f t="shared" si="4"/>
        <v>155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93</v>
      </c>
      <c r="P34" s="16">
        <f t="shared" si="3"/>
        <v>0</v>
      </c>
      <c r="Q34" s="17">
        <f t="shared" si="5"/>
        <v>155</v>
      </c>
    </row>
    <row r="35" spans="1:17">
      <c r="A35" s="8" t="s">
        <v>77</v>
      </c>
      <c r="B35" s="15">
        <f>'[1]28'!B37</f>
        <v>62</v>
      </c>
      <c r="C35" s="16">
        <f>'[1]28'!C37</f>
        <v>0</v>
      </c>
      <c r="D35" s="16">
        <f>'[1]28'!D37</f>
        <v>245</v>
      </c>
      <c r="E35" s="16">
        <f>'[1]28'!E37</f>
        <v>0</v>
      </c>
      <c r="F35" s="15">
        <f t="shared" si="6"/>
        <v>307</v>
      </c>
      <c r="G35" s="15">
        <f>'[1]28'!H37</f>
        <v>62</v>
      </c>
      <c r="H35" s="16">
        <f>'[1]28'!I37</f>
        <v>0</v>
      </c>
      <c r="I35" s="16">
        <f>'[1]28'!J37</f>
        <v>91</v>
      </c>
      <c r="J35" s="16">
        <f>'[1]28'!K37</f>
        <v>0</v>
      </c>
      <c r="K35" s="15">
        <f t="shared" si="4"/>
        <v>153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91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153</v>
      </c>
    </row>
    <row r="36" spans="1:17">
      <c r="A36" s="8" t="s">
        <v>78</v>
      </c>
      <c r="B36" s="15">
        <f>'[1]28'!B38</f>
        <v>62</v>
      </c>
      <c r="C36" s="16">
        <f>'[1]28'!C38</f>
        <v>0</v>
      </c>
      <c r="D36" s="16">
        <f>'[1]28'!D38</f>
        <v>245</v>
      </c>
      <c r="E36" s="16">
        <f>'[1]28'!E38</f>
        <v>0</v>
      </c>
      <c r="F36" s="15">
        <f t="shared" si="6"/>
        <v>307</v>
      </c>
      <c r="G36" s="15">
        <f>'[1]28'!H38</f>
        <v>62</v>
      </c>
      <c r="H36" s="16">
        <f>'[1]28'!I38</f>
        <v>0</v>
      </c>
      <c r="I36" s="16">
        <f>'[1]28'!J38</f>
        <v>91</v>
      </c>
      <c r="J36" s="16">
        <f>'[1]28'!K38</f>
        <v>0</v>
      </c>
      <c r="K36" s="15">
        <f t="shared" si="4"/>
        <v>153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91</v>
      </c>
      <c r="P36" s="16">
        <f t="shared" si="10"/>
        <v>0</v>
      </c>
      <c r="Q36" s="17">
        <f t="shared" si="5"/>
        <v>153</v>
      </c>
    </row>
    <row r="37" spans="1:17">
      <c r="A37" s="8" t="s">
        <v>79</v>
      </c>
      <c r="B37" s="15">
        <f>'[1]28'!B39</f>
        <v>62</v>
      </c>
      <c r="C37" s="16">
        <f>'[1]28'!C39</f>
        <v>0</v>
      </c>
      <c r="D37" s="16">
        <f>'[1]28'!D39</f>
        <v>245</v>
      </c>
      <c r="E37" s="16">
        <f>'[1]28'!E39</f>
        <v>0</v>
      </c>
      <c r="F37" s="15">
        <f t="shared" si="6"/>
        <v>307</v>
      </c>
      <c r="G37" s="15">
        <f>'[1]28'!H39</f>
        <v>62</v>
      </c>
      <c r="H37" s="16">
        <f>'[1]28'!I39</f>
        <v>0</v>
      </c>
      <c r="I37" s="16">
        <f>'[1]28'!J39</f>
        <v>91</v>
      </c>
      <c r="J37" s="16">
        <f>'[1]28'!K39</f>
        <v>0</v>
      </c>
      <c r="K37" s="15">
        <f t="shared" si="4"/>
        <v>153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91</v>
      </c>
      <c r="P37" s="16">
        <f t="shared" si="10"/>
        <v>0</v>
      </c>
      <c r="Q37" s="17">
        <f t="shared" si="5"/>
        <v>153</v>
      </c>
    </row>
    <row r="38" spans="1:17">
      <c r="A38" s="8" t="s">
        <v>80</v>
      </c>
      <c r="B38" s="15">
        <f>'[1]28'!B40</f>
        <v>62</v>
      </c>
      <c r="C38" s="16">
        <f>'[1]28'!C40</f>
        <v>0</v>
      </c>
      <c r="D38" s="16">
        <f>'[1]28'!D40</f>
        <v>245</v>
      </c>
      <c r="E38" s="16">
        <f>'[1]28'!E40</f>
        <v>0</v>
      </c>
      <c r="F38" s="15">
        <f t="shared" si="6"/>
        <v>307</v>
      </c>
      <c r="G38" s="15">
        <f>'[1]28'!H40</f>
        <v>62</v>
      </c>
      <c r="H38" s="16">
        <f>'[1]28'!I40</f>
        <v>0</v>
      </c>
      <c r="I38" s="16">
        <f>'[1]28'!J40</f>
        <v>91</v>
      </c>
      <c r="J38" s="16">
        <f>'[1]28'!K40</f>
        <v>0</v>
      </c>
      <c r="K38" s="15">
        <f t="shared" si="4"/>
        <v>153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91</v>
      </c>
      <c r="P38" s="16">
        <f t="shared" si="10"/>
        <v>0</v>
      </c>
      <c r="Q38" s="17">
        <f t="shared" si="5"/>
        <v>153</v>
      </c>
    </row>
    <row r="39" spans="1:17">
      <c r="A39" s="8" t="s">
        <v>81</v>
      </c>
      <c r="B39" s="15">
        <f>'[1]28'!B41</f>
        <v>62</v>
      </c>
      <c r="C39" s="16">
        <f>'[1]28'!C41</f>
        <v>0</v>
      </c>
      <c r="D39" s="16">
        <f>'[1]28'!D41</f>
        <v>245</v>
      </c>
      <c r="E39" s="16">
        <f>'[1]28'!E41</f>
        <v>0</v>
      </c>
      <c r="F39" s="15">
        <f t="shared" si="6"/>
        <v>307</v>
      </c>
      <c r="G39" s="15">
        <f>'[1]28'!H41</f>
        <v>62</v>
      </c>
      <c r="H39" s="16">
        <f>'[1]28'!I41</f>
        <v>0</v>
      </c>
      <c r="I39" s="16">
        <f>'[1]28'!J41</f>
        <v>91</v>
      </c>
      <c r="J39" s="16">
        <f>'[1]28'!K41</f>
        <v>0</v>
      </c>
      <c r="K39" s="15">
        <f t="shared" si="4"/>
        <v>153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91</v>
      </c>
      <c r="P39" s="16">
        <f t="shared" si="10"/>
        <v>0</v>
      </c>
      <c r="Q39" s="17">
        <f t="shared" si="5"/>
        <v>153</v>
      </c>
    </row>
    <row r="40" spans="1:17">
      <c r="A40" s="8" t="s">
        <v>82</v>
      </c>
      <c r="B40" s="15">
        <f>'[1]28'!B42</f>
        <v>62</v>
      </c>
      <c r="C40" s="16">
        <f>'[1]28'!C42</f>
        <v>0</v>
      </c>
      <c r="D40" s="16">
        <f>'[1]28'!D42</f>
        <v>245</v>
      </c>
      <c r="E40" s="16">
        <f>'[1]28'!E42</f>
        <v>0</v>
      </c>
      <c r="F40" s="15">
        <f t="shared" si="6"/>
        <v>307</v>
      </c>
      <c r="G40" s="15">
        <f>'[1]28'!H42</f>
        <v>62</v>
      </c>
      <c r="H40" s="16">
        <f>'[1]28'!I42</f>
        <v>0</v>
      </c>
      <c r="I40" s="16">
        <f>'[1]28'!J42</f>
        <v>91</v>
      </c>
      <c r="J40" s="16">
        <f>'[1]28'!K42</f>
        <v>0</v>
      </c>
      <c r="K40" s="15">
        <f t="shared" si="4"/>
        <v>153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91</v>
      </c>
      <c r="P40" s="16">
        <f t="shared" si="10"/>
        <v>0</v>
      </c>
      <c r="Q40" s="17">
        <f t="shared" si="5"/>
        <v>153</v>
      </c>
    </row>
    <row r="41" spans="1:17">
      <c r="A41" s="8" t="s">
        <v>83</v>
      </c>
      <c r="B41" s="15">
        <f>'[1]28'!B43</f>
        <v>62</v>
      </c>
      <c r="C41" s="16">
        <f>'[1]28'!C43</f>
        <v>0</v>
      </c>
      <c r="D41" s="16">
        <f>'[1]28'!D43</f>
        <v>245</v>
      </c>
      <c r="E41" s="16">
        <f>'[1]28'!E43</f>
        <v>0</v>
      </c>
      <c r="F41" s="15">
        <f t="shared" si="6"/>
        <v>307</v>
      </c>
      <c r="G41" s="15">
        <f>'[1]28'!H43</f>
        <v>62</v>
      </c>
      <c r="H41" s="16">
        <f>'[1]28'!I43</f>
        <v>0</v>
      </c>
      <c r="I41" s="16">
        <f>'[1]28'!J43</f>
        <v>91</v>
      </c>
      <c r="J41" s="16">
        <f>'[1]28'!K43</f>
        <v>0</v>
      </c>
      <c r="K41" s="15">
        <f t="shared" si="4"/>
        <v>153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91</v>
      </c>
      <c r="P41" s="16">
        <f t="shared" si="10"/>
        <v>0</v>
      </c>
      <c r="Q41" s="17">
        <f t="shared" si="5"/>
        <v>153</v>
      </c>
    </row>
    <row r="42" spans="1:17">
      <c r="A42" s="8" t="s">
        <v>84</v>
      </c>
      <c r="B42" s="15">
        <f>'[1]28'!B44</f>
        <v>62</v>
      </c>
      <c r="C42" s="16">
        <f>'[1]28'!C44</f>
        <v>0</v>
      </c>
      <c r="D42" s="16">
        <f>'[1]28'!D44</f>
        <v>245</v>
      </c>
      <c r="E42" s="16">
        <f>'[1]28'!E44</f>
        <v>0</v>
      </c>
      <c r="F42" s="15">
        <f t="shared" si="6"/>
        <v>307</v>
      </c>
      <c r="G42" s="15">
        <f>'[1]28'!H44</f>
        <v>62</v>
      </c>
      <c r="H42" s="16">
        <f>'[1]28'!I44</f>
        <v>0</v>
      </c>
      <c r="I42" s="16">
        <f>'[1]28'!J44</f>
        <v>91</v>
      </c>
      <c r="J42" s="16">
        <f>'[1]28'!K44</f>
        <v>0</v>
      </c>
      <c r="K42" s="15">
        <f t="shared" si="4"/>
        <v>153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91</v>
      </c>
      <c r="P42" s="16">
        <f t="shared" si="10"/>
        <v>0</v>
      </c>
      <c r="Q42" s="17">
        <f t="shared" si="5"/>
        <v>153</v>
      </c>
    </row>
    <row r="43" spans="1:17">
      <c r="A43" s="8" t="s">
        <v>85</v>
      </c>
      <c r="B43" s="15">
        <f>'[1]28'!B45</f>
        <v>62</v>
      </c>
      <c r="C43" s="16">
        <f>'[1]28'!C45</f>
        <v>0</v>
      </c>
      <c r="D43" s="16">
        <f>'[1]28'!D45</f>
        <v>245</v>
      </c>
      <c r="E43" s="16">
        <f>'[1]28'!E45</f>
        <v>0</v>
      </c>
      <c r="F43" s="15">
        <f t="shared" si="6"/>
        <v>307</v>
      </c>
      <c r="G43" s="15">
        <f>'[1]28'!H45</f>
        <v>62</v>
      </c>
      <c r="H43" s="16">
        <f>'[1]28'!I45</f>
        <v>0</v>
      </c>
      <c r="I43" s="16">
        <f>'[1]28'!J45</f>
        <v>89</v>
      </c>
      <c r="J43" s="16">
        <f>'[1]28'!K45</f>
        <v>0</v>
      </c>
      <c r="K43" s="15">
        <f t="shared" si="4"/>
        <v>151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89</v>
      </c>
      <c r="P43" s="16">
        <f t="shared" si="10"/>
        <v>0</v>
      </c>
      <c r="Q43" s="17">
        <f t="shared" si="5"/>
        <v>151</v>
      </c>
    </row>
    <row r="44" spans="1:17">
      <c r="A44" s="8" t="s">
        <v>86</v>
      </c>
      <c r="B44" s="15">
        <f>'[1]28'!B46</f>
        <v>62</v>
      </c>
      <c r="C44" s="16">
        <f>'[1]28'!C46</f>
        <v>0</v>
      </c>
      <c r="D44" s="16">
        <f>'[1]28'!D46</f>
        <v>245</v>
      </c>
      <c r="E44" s="16">
        <f>'[1]28'!E46</f>
        <v>0</v>
      </c>
      <c r="F44" s="15">
        <f t="shared" si="6"/>
        <v>307</v>
      </c>
      <c r="G44" s="15">
        <f>'[1]28'!H46</f>
        <v>62</v>
      </c>
      <c r="H44" s="16">
        <f>'[1]28'!I46</f>
        <v>0</v>
      </c>
      <c r="I44" s="16">
        <f>'[1]28'!J46</f>
        <v>89</v>
      </c>
      <c r="J44" s="16">
        <f>'[1]28'!K46</f>
        <v>0</v>
      </c>
      <c r="K44" s="15">
        <f t="shared" si="4"/>
        <v>151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89</v>
      </c>
      <c r="P44" s="16">
        <f t="shared" si="10"/>
        <v>0</v>
      </c>
      <c r="Q44" s="17">
        <f t="shared" si="5"/>
        <v>151</v>
      </c>
    </row>
    <row r="45" spans="1:17">
      <c r="A45" s="8" t="s">
        <v>87</v>
      </c>
      <c r="B45" s="15">
        <f>'[1]28'!B47</f>
        <v>62</v>
      </c>
      <c r="C45" s="16">
        <f>'[1]28'!C47</f>
        <v>0</v>
      </c>
      <c r="D45" s="16">
        <f>'[1]28'!D47</f>
        <v>245</v>
      </c>
      <c r="E45" s="16">
        <f>'[1]28'!E47</f>
        <v>0</v>
      </c>
      <c r="F45" s="15">
        <f t="shared" si="6"/>
        <v>307</v>
      </c>
      <c r="G45" s="15">
        <f>'[1]28'!H47</f>
        <v>62</v>
      </c>
      <c r="H45" s="16">
        <f>'[1]28'!I47</f>
        <v>0</v>
      </c>
      <c r="I45" s="16">
        <f>'[1]28'!J47</f>
        <v>87</v>
      </c>
      <c r="J45" s="16">
        <f>'[1]28'!K47</f>
        <v>0</v>
      </c>
      <c r="K45" s="15">
        <f t="shared" si="4"/>
        <v>149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87</v>
      </c>
      <c r="P45" s="16">
        <f t="shared" si="10"/>
        <v>0</v>
      </c>
      <c r="Q45" s="17">
        <f t="shared" si="5"/>
        <v>149</v>
      </c>
    </row>
    <row r="46" spans="1:17">
      <c r="A46" s="8" t="s">
        <v>88</v>
      </c>
      <c r="B46" s="15">
        <f>'[1]28'!B48</f>
        <v>62</v>
      </c>
      <c r="C46" s="16">
        <f>'[1]28'!C48</f>
        <v>0</v>
      </c>
      <c r="D46" s="16">
        <f>'[1]28'!D48</f>
        <v>245</v>
      </c>
      <c r="E46" s="16">
        <f>'[1]28'!E48</f>
        <v>0</v>
      </c>
      <c r="F46" s="15">
        <f t="shared" si="6"/>
        <v>307</v>
      </c>
      <c r="G46" s="15">
        <f>'[1]28'!H48</f>
        <v>62</v>
      </c>
      <c r="H46" s="16">
        <f>'[1]28'!I48</f>
        <v>0</v>
      </c>
      <c r="I46" s="16">
        <f>'[1]28'!J48</f>
        <v>87</v>
      </c>
      <c r="J46" s="16">
        <f>'[1]28'!K48</f>
        <v>0</v>
      </c>
      <c r="K46" s="15">
        <f t="shared" si="4"/>
        <v>149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87</v>
      </c>
      <c r="P46" s="16">
        <f t="shared" si="10"/>
        <v>0</v>
      </c>
      <c r="Q46" s="17">
        <f t="shared" si="5"/>
        <v>149</v>
      </c>
    </row>
    <row r="47" spans="1:17">
      <c r="A47" s="8" t="s">
        <v>89</v>
      </c>
      <c r="B47" s="15">
        <f>'[1]28'!B49</f>
        <v>62</v>
      </c>
      <c r="C47" s="16">
        <f>'[1]28'!C49</f>
        <v>0</v>
      </c>
      <c r="D47" s="16">
        <f>'[1]28'!D49</f>
        <v>245</v>
      </c>
      <c r="E47" s="16">
        <f>'[1]28'!E49</f>
        <v>0</v>
      </c>
      <c r="F47" s="15">
        <f t="shared" si="6"/>
        <v>307</v>
      </c>
      <c r="G47" s="15">
        <f>'[1]28'!H49</f>
        <v>62</v>
      </c>
      <c r="H47" s="16">
        <f>'[1]28'!I49</f>
        <v>0</v>
      </c>
      <c r="I47" s="16">
        <f>'[1]28'!J49</f>
        <v>87</v>
      </c>
      <c r="J47" s="16">
        <f>'[1]28'!K49</f>
        <v>0</v>
      </c>
      <c r="K47" s="15">
        <f t="shared" si="4"/>
        <v>149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87</v>
      </c>
      <c r="P47" s="16">
        <f t="shared" si="10"/>
        <v>0</v>
      </c>
      <c r="Q47" s="17">
        <f t="shared" si="5"/>
        <v>149</v>
      </c>
    </row>
    <row r="48" spans="1:17">
      <c r="A48" s="8" t="s">
        <v>90</v>
      </c>
      <c r="B48" s="15">
        <f>'[1]28'!B50</f>
        <v>62</v>
      </c>
      <c r="C48" s="16">
        <f>'[1]28'!C50</f>
        <v>0</v>
      </c>
      <c r="D48" s="16">
        <f>'[1]28'!D50</f>
        <v>245</v>
      </c>
      <c r="E48" s="16">
        <f>'[1]28'!E50</f>
        <v>0</v>
      </c>
      <c r="F48" s="15">
        <f t="shared" si="6"/>
        <v>307</v>
      </c>
      <c r="G48" s="15">
        <f>'[1]28'!H50</f>
        <v>62</v>
      </c>
      <c r="H48" s="16">
        <f>'[1]28'!I50</f>
        <v>0</v>
      </c>
      <c r="I48" s="16">
        <f>'[1]28'!J50</f>
        <v>87</v>
      </c>
      <c r="J48" s="16">
        <f>'[1]28'!K50</f>
        <v>0</v>
      </c>
      <c r="K48" s="15">
        <f t="shared" si="4"/>
        <v>149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87</v>
      </c>
      <c r="P48" s="16">
        <f t="shared" si="10"/>
        <v>0</v>
      </c>
      <c r="Q48" s="17">
        <f t="shared" si="5"/>
        <v>149</v>
      </c>
    </row>
    <row r="49" spans="1:17">
      <c r="A49" s="8" t="s">
        <v>91</v>
      </c>
      <c r="B49" s="15">
        <f>'[1]28'!B51</f>
        <v>62</v>
      </c>
      <c r="C49" s="16">
        <f>'[1]28'!C51</f>
        <v>0</v>
      </c>
      <c r="D49" s="16">
        <f>'[1]28'!D51</f>
        <v>245</v>
      </c>
      <c r="E49" s="16">
        <f>'[1]28'!E51</f>
        <v>0</v>
      </c>
      <c r="F49" s="15">
        <f t="shared" si="6"/>
        <v>307</v>
      </c>
      <c r="G49" s="15">
        <f>'[1]28'!H51</f>
        <v>62</v>
      </c>
      <c r="H49" s="16">
        <f>'[1]28'!I51</f>
        <v>0</v>
      </c>
      <c r="I49" s="16">
        <f>'[1]28'!J51</f>
        <v>87</v>
      </c>
      <c r="J49" s="16">
        <f>'[1]28'!K51</f>
        <v>0</v>
      </c>
      <c r="K49" s="15">
        <f t="shared" si="4"/>
        <v>149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87</v>
      </c>
      <c r="P49" s="16">
        <f t="shared" si="10"/>
        <v>0</v>
      </c>
      <c r="Q49" s="17">
        <f t="shared" si="5"/>
        <v>149</v>
      </c>
    </row>
    <row r="50" spans="1:17">
      <c r="A50" s="8" t="s">
        <v>92</v>
      </c>
      <c r="B50" s="15">
        <f>'[1]28'!B52</f>
        <v>62</v>
      </c>
      <c r="C50" s="16">
        <f>'[1]28'!C52</f>
        <v>0</v>
      </c>
      <c r="D50" s="16">
        <f>'[1]28'!D52</f>
        <v>245</v>
      </c>
      <c r="E50" s="16">
        <f>'[1]28'!E52</f>
        <v>0</v>
      </c>
      <c r="F50" s="15">
        <f t="shared" si="6"/>
        <v>307</v>
      </c>
      <c r="G50" s="15">
        <f>'[1]28'!H52</f>
        <v>62</v>
      </c>
      <c r="H50" s="16">
        <f>'[1]28'!I52</f>
        <v>0</v>
      </c>
      <c r="I50" s="16">
        <f>'[1]28'!J52</f>
        <v>87</v>
      </c>
      <c r="J50" s="16">
        <f>'[1]28'!K52</f>
        <v>0</v>
      </c>
      <c r="K50" s="15">
        <f t="shared" si="4"/>
        <v>149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87</v>
      </c>
      <c r="P50" s="16">
        <f t="shared" si="10"/>
        <v>0</v>
      </c>
      <c r="Q50" s="17">
        <f t="shared" si="5"/>
        <v>149</v>
      </c>
    </row>
    <row r="51" spans="1:17">
      <c r="A51" s="8" t="s">
        <v>93</v>
      </c>
      <c r="B51" s="15">
        <f>'[1]28'!B53</f>
        <v>62</v>
      </c>
      <c r="C51" s="16">
        <f>'[1]28'!C53</f>
        <v>0</v>
      </c>
      <c r="D51" s="16">
        <f>'[1]28'!D53</f>
        <v>245</v>
      </c>
      <c r="E51" s="16">
        <f>'[1]28'!E53</f>
        <v>0</v>
      </c>
      <c r="F51" s="15">
        <f t="shared" si="6"/>
        <v>307</v>
      </c>
      <c r="G51" s="15">
        <f>'[1]28'!H53</f>
        <v>62</v>
      </c>
      <c r="H51" s="16">
        <f>'[1]28'!I53</f>
        <v>0</v>
      </c>
      <c r="I51" s="16">
        <f>'[1]28'!J53</f>
        <v>87</v>
      </c>
      <c r="J51" s="16">
        <f>'[1]28'!K53</f>
        <v>0</v>
      </c>
      <c r="K51" s="15">
        <f t="shared" si="4"/>
        <v>149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87</v>
      </c>
      <c r="P51" s="16">
        <f t="shared" si="10"/>
        <v>0</v>
      </c>
      <c r="Q51" s="17">
        <f t="shared" si="5"/>
        <v>149</v>
      </c>
    </row>
    <row r="52" spans="1:17">
      <c r="A52" s="8" t="s">
        <v>94</v>
      </c>
      <c r="B52" s="15">
        <f>'[1]28'!B54</f>
        <v>62</v>
      </c>
      <c r="C52" s="16">
        <f>'[1]28'!C54</f>
        <v>0</v>
      </c>
      <c r="D52" s="16">
        <f>'[1]28'!D54</f>
        <v>245</v>
      </c>
      <c r="E52" s="16">
        <f>'[1]28'!E54</f>
        <v>0</v>
      </c>
      <c r="F52" s="15">
        <f t="shared" si="6"/>
        <v>307</v>
      </c>
      <c r="G52" s="15">
        <f>'[1]28'!H54</f>
        <v>62</v>
      </c>
      <c r="H52" s="16">
        <f>'[1]28'!I54</f>
        <v>0</v>
      </c>
      <c r="I52" s="16">
        <f>'[1]28'!J54</f>
        <v>87</v>
      </c>
      <c r="J52" s="16">
        <f>'[1]28'!K54</f>
        <v>0</v>
      </c>
      <c r="K52" s="15">
        <f t="shared" si="4"/>
        <v>149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87</v>
      </c>
      <c r="P52" s="16">
        <f t="shared" si="10"/>
        <v>0</v>
      </c>
      <c r="Q52" s="17">
        <f t="shared" si="5"/>
        <v>149</v>
      </c>
    </row>
    <row r="53" spans="1:17">
      <c r="A53" s="8" t="s">
        <v>95</v>
      </c>
      <c r="B53" s="15">
        <f>'[1]28'!B55</f>
        <v>62</v>
      </c>
      <c r="C53" s="16">
        <f>'[1]28'!C55</f>
        <v>0</v>
      </c>
      <c r="D53" s="16">
        <f>'[1]28'!D55</f>
        <v>245</v>
      </c>
      <c r="E53" s="16">
        <f>'[1]28'!E55</f>
        <v>0</v>
      </c>
      <c r="F53" s="15">
        <f t="shared" si="6"/>
        <v>307</v>
      </c>
      <c r="G53" s="15">
        <f>'[1]28'!H55</f>
        <v>62</v>
      </c>
      <c r="H53" s="16">
        <f>'[1]28'!I55</f>
        <v>0</v>
      </c>
      <c r="I53" s="16">
        <f>'[1]28'!J55</f>
        <v>87</v>
      </c>
      <c r="J53" s="16">
        <f>'[1]28'!K55</f>
        <v>0</v>
      </c>
      <c r="K53" s="15">
        <f t="shared" si="4"/>
        <v>149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87</v>
      </c>
      <c r="P53" s="16">
        <f t="shared" si="10"/>
        <v>0</v>
      </c>
      <c r="Q53" s="17">
        <f t="shared" si="5"/>
        <v>149</v>
      </c>
    </row>
    <row r="54" spans="1:17">
      <c r="A54" s="8" t="s">
        <v>96</v>
      </c>
      <c r="B54" s="15">
        <f>'[1]28'!B56</f>
        <v>62</v>
      </c>
      <c r="C54" s="16">
        <f>'[1]28'!C56</f>
        <v>0</v>
      </c>
      <c r="D54" s="16">
        <f>'[1]28'!D56</f>
        <v>245</v>
      </c>
      <c r="E54" s="16">
        <f>'[1]28'!E56</f>
        <v>0</v>
      </c>
      <c r="F54" s="15">
        <f t="shared" si="6"/>
        <v>307</v>
      </c>
      <c r="G54" s="15">
        <f>'[1]28'!H56</f>
        <v>62</v>
      </c>
      <c r="H54" s="16">
        <f>'[1]28'!I56</f>
        <v>0</v>
      </c>
      <c r="I54" s="16">
        <f>'[1]28'!J56</f>
        <v>87</v>
      </c>
      <c r="J54" s="16">
        <f>'[1]28'!K56</f>
        <v>0</v>
      </c>
      <c r="K54" s="15">
        <f t="shared" si="4"/>
        <v>149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87</v>
      </c>
      <c r="P54" s="16">
        <f t="shared" si="10"/>
        <v>0</v>
      </c>
      <c r="Q54" s="17">
        <f t="shared" si="5"/>
        <v>149</v>
      </c>
    </row>
    <row r="55" spans="1:17">
      <c r="A55" s="8" t="s">
        <v>97</v>
      </c>
      <c r="B55" s="15">
        <f>'[1]28'!B57</f>
        <v>62</v>
      </c>
      <c r="C55" s="16">
        <f>'[1]28'!C57</f>
        <v>0</v>
      </c>
      <c r="D55" s="16">
        <f>'[1]28'!D57</f>
        <v>245</v>
      </c>
      <c r="E55" s="16">
        <f>'[1]28'!E57</f>
        <v>0</v>
      </c>
      <c r="F55" s="15">
        <f t="shared" si="6"/>
        <v>307</v>
      </c>
      <c r="G55" s="15">
        <f>'[1]28'!H57</f>
        <v>62</v>
      </c>
      <c r="H55" s="16">
        <f>'[1]28'!I57</f>
        <v>0</v>
      </c>
      <c r="I55" s="16">
        <f>'[1]28'!J57</f>
        <v>82</v>
      </c>
      <c r="J55" s="16">
        <f>'[1]28'!K57</f>
        <v>0</v>
      </c>
      <c r="K55" s="15">
        <f t="shared" si="4"/>
        <v>144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82</v>
      </c>
      <c r="P55" s="16">
        <f t="shared" si="10"/>
        <v>0</v>
      </c>
      <c r="Q55" s="17">
        <f t="shared" si="5"/>
        <v>144</v>
      </c>
    </row>
    <row r="56" spans="1:17">
      <c r="A56" s="8" t="s">
        <v>98</v>
      </c>
      <c r="B56" s="15">
        <f>'[1]28'!B58</f>
        <v>62</v>
      </c>
      <c r="C56" s="16">
        <f>'[1]28'!C58</f>
        <v>0</v>
      </c>
      <c r="D56" s="16">
        <f>'[1]28'!D58</f>
        <v>245</v>
      </c>
      <c r="E56" s="16">
        <f>'[1]28'!E58</f>
        <v>0</v>
      </c>
      <c r="F56" s="15">
        <f t="shared" si="6"/>
        <v>307</v>
      </c>
      <c r="G56" s="15">
        <f>'[1]28'!H58</f>
        <v>62</v>
      </c>
      <c r="H56" s="16">
        <f>'[1]28'!I58</f>
        <v>0</v>
      </c>
      <c r="I56" s="16">
        <f>'[1]28'!J58</f>
        <v>82</v>
      </c>
      <c r="J56" s="16">
        <f>'[1]28'!K58</f>
        <v>0</v>
      </c>
      <c r="K56" s="15">
        <f t="shared" si="4"/>
        <v>144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82</v>
      </c>
      <c r="P56" s="16">
        <f t="shared" si="10"/>
        <v>0</v>
      </c>
      <c r="Q56" s="17">
        <f t="shared" si="5"/>
        <v>144</v>
      </c>
    </row>
    <row r="57" spans="1:17">
      <c r="A57" s="8" t="s">
        <v>99</v>
      </c>
      <c r="B57" s="15">
        <f>'[1]28'!B59</f>
        <v>62</v>
      </c>
      <c r="C57" s="16">
        <f>'[1]28'!C59</f>
        <v>0</v>
      </c>
      <c r="D57" s="16">
        <f>'[1]28'!D59</f>
        <v>245</v>
      </c>
      <c r="E57" s="16">
        <f>'[1]28'!E59</f>
        <v>0</v>
      </c>
      <c r="F57" s="15">
        <f t="shared" si="6"/>
        <v>307</v>
      </c>
      <c r="G57" s="15">
        <f>'[1]28'!H59</f>
        <v>62</v>
      </c>
      <c r="H57" s="16">
        <f>'[1]28'!I59</f>
        <v>0</v>
      </c>
      <c r="I57" s="16">
        <f>'[1]28'!J59</f>
        <v>82</v>
      </c>
      <c r="J57" s="16">
        <f>'[1]28'!K59</f>
        <v>0</v>
      </c>
      <c r="K57" s="15">
        <f t="shared" si="4"/>
        <v>144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82</v>
      </c>
      <c r="P57" s="16">
        <f t="shared" si="10"/>
        <v>0</v>
      </c>
      <c r="Q57" s="17">
        <f t="shared" si="5"/>
        <v>144</v>
      </c>
    </row>
    <row r="58" spans="1:17">
      <c r="A58" s="8" t="s">
        <v>100</v>
      </c>
      <c r="B58" s="15">
        <f>'[1]28'!B60</f>
        <v>62</v>
      </c>
      <c r="C58" s="16">
        <f>'[1]28'!C60</f>
        <v>0</v>
      </c>
      <c r="D58" s="16">
        <f>'[1]28'!D60</f>
        <v>245</v>
      </c>
      <c r="E58" s="16">
        <f>'[1]28'!E60</f>
        <v>0</v>
      </c>
      <c r="F58" s="15">
        <f t="shared" si="6"/>
        <v>307</v>
      </c>
      <c r="G58" s="15">
        <f>'[1]28'!H60</f>
        <v>62</v>
      </c>
      <c r="H58" s="16">
        <f>'[1]28'!I60</f>
        <v>0</v>
      </c>
      <c r="I58" s="16">
        <f>'[1]28'!J60</f>
        <v>82</v>
      </c>
      <c r="J58" s="16">
        <f>'[1]28'!K60</f>
        <v>0</v>
      </c>
      <c r="K58" s="15">
        <f t="shared" si="4"/>
        <v>144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82</v>
      </c>
      <c r="P58" s="16">
        <f t="shared" si="10"/>
        <v>0</v>
      </c>
      <c r="Q58" s="17">
        <f t="shared" si="5"/>
        <v>144</v>
      </c>
    </row>
    <row r="59" spans="1:17">
      <c r="A59" s="8" t="s">
        <v>101</v>
      </c>
      <c r="B59" s="15">
        <f>'[1]28'!B61</f>
        <v>62</v>
      </c>
      <c r="C59" s="16">
        <f>'[1]28'!C61</f>
        <v>0</v>
      </c>
      <c r="D59" s="16">
        <f>'[1]28'!D61</f>
        <v>245</v>
      </c>
      <c r="E59" s="16">
        <f>'[1]28'!E61</f>
        <v>0</v>
      </c>
      <c r="F59" s="15">
        <f t="shared" si="6"/>
        <v>307</v>
      </c>
      <c r="G59" s="15">
        <f>'[1]28'!H61</f>
        <v>62</v>
      </c>
      <c r="H59" s="16">
        <f>'[1]28'!I61</f>
        <v>0</v>
      </c>
      <c r="I59" s="16">
        <f>'[1]28'!J61</f>
        <v>82</v>
      </c>
      <c r="J59" s="16">
        <f>'[1]28'!K61</f>
        <v>0</v>
      </c>
      <c r="K59" s="15">
        <f t="shared" si="4"/>
        <v>144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82</v>
      </c>
      <c r="P59" s="16">
        <f t="shared" si="10"/>
        <v>0</v>
      </c>
      <c r="Q59" s="17">
        <f t="shared" si="5"/>
        <v>144</v>
      </c>
    </row>
    <row r="60" spans="1:17">
      <c r="A60" s="8" t="s">
        <v>102</v>
      </c>
      <c r="B60" s="15">
        <f>'[1]28'!B62</f>
        <v>62</v>
      </c>
      <c r="C60" s="16">
        <f>'[1]28'!C62</f>
        <v>0</v>
      </c>
      <c r="D60" s="16">
        <f>'[1]28'!D62</f>
        <v>245</v>
      </c>
      <c r="E60" s="16">
        <f>'[1]28'!E62</f>
        <v>0</v>
      </c>
      <c r="F60" s="15">
        <f t="shared" si="6"/>
        <v>307</v>
      </c>
      <c r="G60" s="15">
        <f>'[1]28'!H62</f>
        <v>62</v>
      </c>
      <c r="H60" s="16">
        <f>'[1]28'!I62</f>
        <v>0</v>
      </c>
      <c r="I60" s="16">
        <f>'[1]28'!J62</f>
        <v>82</v>
      </c>
      <c r="J60" s="16">
        <f>'[1]28'!K62</f>
        <v>0</v>
      </c>
      <c r="K60" s="15">
        <f t="shared" si="4"/>
        <v>144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82</v>
      </c>
      <c r="P60" s="16">
        <f t="shared" si="10"/>
        <v>0</v>
      </c>
      <c r="Q60" s="17">
        <f t="shared" si="5"/>
        <v>144</v>
      </c>
    </row>
    <row r="61" spans="1:17">
      <c r="A61" s="8" t="s">
        <v>103</v>
      </c>
      <c r="B61" s="15">
        <f>'[1]28'!B63</f>
        <v>62</v>
      </c>
      <c r="C61" s="16">
        <f>'[1]28'!C63</f>
        <v>0</v>
      </c>
      <c r="D61" s="16">
        <f>'[1]28'!D63</f>
        <v>245</v>
      </c>
      <c r="E61" s="16">
        <f>'[1]28'!E63</f>
        <v>0</v>
      </c>
      <c r="F61" s="15">
        <f t="shared" si="6"/>
        <v>307</v>
      </c>
      <c r="G61" s="15">
        <f>'[1]28'!H63</f>
        <v>62</v>
      </c>
      <c r="H61" s="16">
        <f>'[1]28'!I63</f>
        <v>0</v>
      </c>
      <c r="I61" s="16">
        <f>'[1]28'!J63</f>
        <v>82</v>
      </c>
      <c r="J61" s="16">
        <f>'[1]28'!K63</f>
        <v>0</v>
      </c>
      <c r="K61" s="15">
        <f t="shared" si="4"/>
        <v>144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82</v>
      </c>
      <c r="P61" s="16">
        <f t="shared" si="10"/>
        <v>0</v>
      </c>
      <c r="Q61" s="17">
        <f t="shared" si="5"/>
        <v>144</v>
      </c>
    </row>
    <row r="62" spans="1:17">
      <c r="A62" s="8" t="s">
        <v>104</v>
      </c>
      <c r="B62" s="15">
        <f>'[1]28'!B64</f>
        <v>62</v>
      </c>
      <c r="C62" s="16">
        <f>'[1]28'!C64</f>
        <v>0</v>
      </c>
      <c r="D62" s="16">
        <f>'[1]28'!D64</f>
        <v>245</v>
      </c>
      <c r="E62" s="16">
        <f>'[1]28'!E64</f>
        <v>0</v>
      </c>
      <c r="F62" s="15">
        <f t="shared" si="6"/>
        <v>307</v>
      </c>
      <c r="G62" s="15">
        <f>'[1]28'!H64</f>
        <v>62</v>
      </c>
      <c r="H62" s="16">
        <f>'[1]28'!I64</f>
        <v>0</v>
      </c>
      <c r="I62" s="16">
        <f>'[1]28'!J64</f>
        <v>82</v>
      </c>
      <c r="J62" s="16">
        <f>'[1]28'!K64</f>
        <v>0</v>
      </c>
      <c r="K62" s="15">
        <f t="shared" si="4"/>
        <v>144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82</v>
      </c>
      <c r="P62" s="16">
        <f t="shared" si="10"/>
        <v>0</v>
      </c>
      <c r="Q62" s="17">
        <f t="shared" si="5"/>
        <v>144</v>
      </c>
    </row>
    <row r="63" spans="1:17">
      <c r="A63" s="8" t="s">
        <v>105</v>
      </c>
      <c r="B63" s="15">
        <f>'[1]28'!B65</f>
        <v>62</v>
      </c>
      <c r="C63" s="16">
        <f>'[1]28'!C65</f>
        <v>0</v>
      </c>
      <c r="D63" s="16">
        <f>'[1]28'!D65</f>
        <v>245</v>
      </c>
      <c r="E63" s="16">
        <f>'[1]28'!E65</f>
        <v>0</v>
      </c>
      <c r="F63" s="15">
        <f t="shared" si="6"/>
        <v>307</v>
      </c>
      <c r="G63" s="15">
        <f>'[1]28'!H65</f>
        <v>62</v>
      </c>
      <c r="H63" s="16">
        <f>'[1]28'!I65</f>
        <v>0</v>
      </c>
      <c r="I63" s="16">
        <f>'[1]28'!J65</f>
        <v>82</v>
      </c>
      <c r="J63" s="16">
        <f>'[1]28'!K65</f>
        <v>0</v>
      </c>
      <c r="K63" s="15">
        <f t="shared" si="4"/>
        <v>144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82</v>
      </c>
      <c r="P63" s="16">
        <f t="shared" si="10"/>
        <v>0</v>
      </c>
      <c r="Q63" s="17">
        <f t="shared" si="5"/>
        <v>144</v>
      </c>
    </row>
    <row r="64" spans="1:17">
      <c r="A64" s="8" t="s">
        <v>106</v>
      </c>
      <c r="B64" s="15">
        <f>'[1]28'!B66</f>
        <v>62</v>
      </c>
      <c r="C64" s="16">
        <f>'[1]28'!C66</f>
        <v>0</v>
      </c>
      <c r="D64" s="16">
        <f>'[1]28'!D66</f>
        <v>245</v>
      </c>
      <c r="E64" s="16">
        <f>'[1]28'!E66</f>
        <v>0</v>
      </c>
      <c r="F64" s="15">
        <f t="shared" si="6"/>
        <v>307</v>
      </c>
      <c r="G64" s="15">
        <f>'[1]28'!H66</f>
        <v>62</v>
      </c>
      <c r="H64" s="16">
        <f>'[1]28'!I66</f>
        <v>0</v>
      </c>
      <c r="I64" s="16">
        <f>'[1]28'!J66</f>
        <v>82</v>
      </c>
      <c r="J64" s="16">
        <f>'[1]28'!K66</f>
        <v>0</v>
      </c>
      <c r="K64" s="15">
        <f t="shared" si="4"/>
        <v>144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82</v>
      </c>
      <c r="P64" s="16">
        <f t="shared" si="10"/>
        <v>0</v>
      </c>
      <c r="Q64" s="17">
        <f t="shared" si="5"/>
        <v>144</v>
      </c>
    </row>
    <row r="65" spans="1:19">
      <c r="A65" s="8" t="s">
        <v>107</v>
      </c>
      <c r="B65" s="15">
        <f>'[1]28'!B67</f>
        <v>62</v>
      </c>
      <c r="C65" s="16">
        <f>'[1]28'!C67</f>
        <v>0</v>
      </c>
      <c r="D65" s="16">
        <f>'[1]28'!D67</f>
        <v>245</v>
      </c>
      <c r="E65" s="16">
        <f>'[1]28'!E67</f>
        <v>0</v>
      </c>
      <c r="F65" s="15">
        <f t="shared" si="6"/>
        <v>307</v>
      </c>
      <c r="G65" s="15">
        <f>'[1]28'!H67</f>
        <v>62</v>
      </c>
      <c r="H65" s="16">
        <f>'[1]28'!I67</f>
        <v>0</v>
      </c>
      <c r="I65" s="16">
        <f>'[1]28'!J67</f>
        <v>82</v>
      </c>
      <c r="J65" s="16">
        <f>'[1]28'!K67</f>
        <v>0</v>
      </c>
      <c r="K65" s="15">
        <f t="shared" si="4"/>
        <v>144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82</v>
      </c>
      <c r="P65" s="16">
        <f t="shared" si="10"/>
        <v>0</v>
      </c>
      <c r="Q65" s="17">
        <f t="shared" si="5"/>
        <v>144</v>
      </c>
    </row>
    <row r="66" spans="1:19">
      <c r="A66" s="8" t="s">
        <v>108</v>
      </c>
      <c r="B66" s="15">
        <f>'[1]28'!B68</f>
        <v>62</v>
      </c>
      <c r="C66" s="16">
        <f>'[1]28'!C68</f>
        <v>0</v>
      </c>
      <c r="D66" s="16">
        <f>'[1]28'!D68</f>
        <v>245</v>
      </c>
      <c r="E66" s="16">
        <f>'[1]28'!E68</f>
        <v>0</v>
      </c>
      <c r="F66" s="15">
        <f t="shared" si="6"/>
        <v>307</v>
      </c>
      <c r="G66" s="15">
        <f>'[1]28'!H68</f>
        <v>62</v>
      </c>
      <c r="H66" s="16">
        <f>'[1]28'!I68</f>
        <v>0</v>
      </c>
      <c r="I66" s="16">
        <f>'[1]28'!J68</f>
        <v>82</v>
      </c>
      <c r="J66" s="16">
        <f>'[1]28'!K68</f>
        <v>0</v>
      </c>
      <c r="K66" s="15">
        <f t="shared" si="4"/>
        <v>144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82</v>
      </c>
      <c r="P66" s="16">
        <f t="shared" si="10"/>
        <v>0</v>
      </c>
      <c r="Q66" s="17">
        <f t="shared" si="5"/>
        <v>144</v>
      </c>
    </row>
    <row r="67" spans="1:19">
      <c r="A67" s="8" t="s">
        <v>109</v>
      </c>
      <c r="B67" s="15">
        <f>'[1]28'!B69</f>
        <v>62</v>
      </c>
      <c r="C67" s="16">
        <f>'[1]28'!C69</f>
        <v>0</v>
      </c>
      <c r="D67" s="16">
        <f>'[1]28'!D69</f>
        <v>245</v>
      </c>
      <c r="E67" s="16">
        <f>'[1]28'!E69</f>
        <v>0</v>
      </c>
      <c r="F67" s="15">
        <f t="shared" si="6"/>
        <v>307</v>
      </c>
      <c r="G67" s="15">
        <f>'[1]28'!H69</f>
        <v>62</v>
      </c>
      <c r="H67" s="16">
        <f>'[1]28'!I69</f>
        <v>0</v>
      </c>
      <c r="I67" s="16">
        <f>'[1]28'!J69</f>
        <v>82</v>
      </c>
      <c r="J67" s="16">
        <f>'[1]28'!K69</f>
        <v>0</v>
      </c>
      <c r="K67" s="15">
        <f t="shared" si="4"/>
        <v>144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82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144</v>
      </c>
    </row>
    <row r="68" spans="1:19">
      <c r="A68" s="8" t="s">
        <v>110</v>
      </c>
      <c r="B68" s="15">
        <f>'[1]28'!B70</f>
        <v>62</v>
      </c>
      <c r="C68" s="16">
        <f>'[1]28'!C70</f>
        <v>0</v>
      </c>
      <c r="D68" s="16">
        <f>'[1]28'!D70</f>
        <v>245</v>
      </c>
      <c r="E68" s="16">
        <f>'[1]28'!E70</f>
        <v>0</v>
      </c>
      <c r="F68" s="15">
        <f t="shared" si="6"/>
        <v>307</v>
      </c>
      <c r="G68" s="15">
        <f>'[1]28'!H70</f>
        <v>62</v>
      </c>
      <c r="H68" s="16">
        <f>'[1]28'!I70</f>
        <v>0</v>
      </c>
      <c r="I68" s="16">
        <f>'[1]28'!J70</f>
        <v>82</v>
      </c>
      <c r="J68" s="16">
        <f>'[1]28'!K70</f>
        <v>0</v>
      </c>
      <c r="K68" s="15">
        <f t="shared" ref="K68:K98" si="15">SUM(G68:J68)</f>
        <v>144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82</v>
      </c>
      <c r="P68" s="16">
        <f t="shared" si="14"/>
        <v>0</v>
      </c>
      <c r="Q68" s="17">
        <f t="shared" ref="Q68:Q98" si="16">SUM(M68:P68)</f>
        <v>144</v>
      </c>
    </row>
    <row r="69" spans="1:19">
      <c r="A69" s="8" t="s">
        <v>111</v>
      </c>
      <c r="B69" s="15">
        <f>'[1]28'!B71</f>
        <v>62</v>
      </c>
      <c r="C69" s="16">
        <f>'[1]28'!C71</f>
        <v>0</v>
      </c>
      <c r="D69" s="16">
        <f>'[1]28'!D71</f>
        <v>245</v>
      </c>
      <c r="E69" s="16">
        <f>'[1]28'!E71</f>
        <v>0</v>
      </c>
      <c r="F69" s="15">
        <f t="shared" ref="F69:F98" si="17">SUM(B69:E69)</f>
        <v>307</v>
      </c>
      <c r="G69" s="15">
        <f>'[1]28'!H71</f>
        <v>62</v>
      </c>
      <c r="H69" s="16">
        <f>'[1]28'!I71</f>
        <v>0</v>
      </c>
      <c r="I69" s="16">
        <f>'[1]28'!J71</f>
        <v>82</v>
      </c>
      <c r="J69" s="16">
        <f>'[1]28'!K71</f>
        <v>0</v>
      </c>
      <c r="K69" s="15">
        <f t="shared" si="15"/>
        <v>144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82</v>
      </c>
      <c r="P69" s="16">
        <f t="shared" si="14"/>
        <v>0</v>
      </c>
      <c r="Q69" s="17">
        <f t="shared" si="16"/>
        <v>144</v>
      </c>
      <c r="S69">
        <f>96*4</f>
        <v>384</v>
      </c>
    </row>
    <row r="70" spans="1:19">
      <c r="A70" s="8" t="s">
        <v>112</v>
      </c>
      <c r="B70" s="15">
        <f>'[1]28'!B72</f>
        <v>62</v>
      </c>
      <c r="C70" s="16">
        <f>'[1]28'!C72</f>
        <v>0</v>
      </c>
      <c r="D70" s="16">
        <f>'[1]28'!D72</f>
        <v>245</v>
      </c>
      <c r="E70" s="16">
        <f>'[1]28'!E72</f>
        <v>0</v>
      </c>
      <c r="F70" s="15">
        <f t="shared" si="17"/>
        <v>307</v>
      </c>
      <c r="G70" s="15">
        <f>'[1]28'!H72</f>
        <v>62</v>
      </c>
      <c r="H70" s="16">
        <f>'[1]28'!I72</f>
        <v>0</v>
      </c>
      <c r="I70" s="16">
        <f>'[1]28'!J72</f>
        <v>82</v>
      </c>
      <c r="J70" s="16">
        <f>'[1]28'!K72</f>
        <v>0</v>
      </c>
      <c r="K70" s="15">
        <f t="shared" si="15"/>
        <v>144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82</v>
      </c>
      <c r="P70" s="16">
        <f t="shared" si="14"/>
        <v>0</v>
      </c>
      <c r="Q70" s="17">
        <f t="shared" si="16"/>
        <v>144</v>
      </c>
    </row>
    <row r="71" spans="1:19">
      <c r="A71" s="8" t="s">
        <v>113</v>
      </c>
      <c r="B71" s="15">
        <f>'[1]28'!B73</f>
        <v>62</v>
      </c>
      <c r="C71" s="16">
        <f>'[1]28'!C73</f>
        <v>0</v>
      </c>
      <c r="D71" s="16">
        <f>'[1]28'!D73</f>
        <v>245</v>
      </c>
      <c r="E71" s="16">
        <f>'[1]28'!E73</f>
        <v>0</v>
      </c>
      <c r="F71" s="15">
        <f t="shared" si="17"/>
        <v>307</v>
      </c>
      <c r="G71" s="15">
        <f>'[1]28'!H73</f>
        <v>62</v>
      </c>
      <c r="H71" s="16">
        <f>'[1]28'!I73</f>
        <v>0</v>
      </c>
      <c r="I71" s="16">
        <f>'[1]28'!J73</f>
        <v>82</v>
      </c>
      <c r="J71" s="16">
        <f>'[1]28'!K73</f>
        <v>0</v>
      </c>
      <c r="K71" s="15">
        <f t="shared" si="15"/>
        <v>144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82</v>
      </c>
      <c r="P71" s="16">
        <f t="shared" si="14"/>
        <v>0</v>
      </c>
      <c r="Q71" s="17">
        <f t="shared" si="16"/>
        <v>144</v>
      </c>
    </row>
    <row r="72" spans="1:19">
      <c r="A72" s="8" t="s">
        <v>114</v>
      </c>
      <c r="B72" s="15">
        <f>'[1]28'!B74</f>
        <v>62</v>
      </c>
      <c r="C72" s="16">
        <f>'[1]28'!C74</f>
        <v>0</v>
      </c>
      <c r="D72" s="16">
        <f>'[1]28'!D74</f>
        <v>245</v>
      </c>
      <c r="E72" s="16">
        <f>'[1]28'!E74</f>
        <v>0</v>
      </c>
      <c r="F72" s="15">
        <f t="shared" si="17"/>
        <v>307</v>
      </c>
      <c r="G72" s="15">
        <f>'[1]28'!H74</f>
        <v>62</v>
      </c>
      <c r="H72" s="16">
        <f>'[1]28'!I74</f>
        <v>0</v>
      </c>
      <c r="I72" s="16">
        <f>'[1]28'!J74</f>
        <v>82</v>
      </c>
      <c r="J72" s="16">
        <f>'[1]28'!K74</f>
        <v>0</v>
      </c>
      <c r="K72" s="15">
        <f t="shared" si="15"/>
        <v>144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82</v>
      </c>
      <c r="P72" s="16">
        <f t="shared" si="14"/>
        <v>0</v>
      </c>
      <c r="Q72" s="17">
        <f t="shared" si="16"/>
        <v>144</v>
      </c>
    </row>
    <row r="73" spans="1:19">
      <c r="A73" s="8" t="s">
        <v>115</v>
      </c>
      <c r="B73" s="15">
        <f>'[1]28'!B75</f>
        <v>62</v>
      </c>
      <c r="C73" s="16">
        <f>'[1]28'!C75</f>
        <v>95</v>
      </c>
      <c r="D73" s="16">
        <f>'[1]28'!D75</f>
        <v>0</v>
      </c>
      <c r="E73" s="16">
        <f>'[1]28'!E75</f>
        <v>0</v>
      </c>
      <c r="F73" s="15">
        <f t="shared" si="17"/>
        <v>157</v>
      </c>
      <c r="G73" s="15">
        <f>'[1]28'!H75</f>
        <v>0</v>
      </c>
      <c r="H73" s="16">
        <f>'[1]28'!I75</f>
        <v>95</v>
      </c>
      <c r="I73" s="16">
        <f>'[1]28'!J75</f>
        <v>0</v>
      </c>
      <c r="J73" s="16">
        <f>'[1]28'!K75</f>
        <v>0</v>
      </c>
      <c r="K73" s="15">
        <f t="shared" si="15"/>
        <v>95</v>
      </c>
      <c r="L73" s="18">
        <f>frq!C73</f>
        <v>1</v>
      </c>
      <c r="M73" s="16">
        <f t="shared" si="11"/>
        <v>0</v>
      </c>
      <c r="N73" s="16">
        <f t="shared" si="12"/>
        <v>95</v>
      </c>
      <c r="O73" s="16">
        <f t="shared" si="13"/>
        <v>0</v>
      </c>
      <c r="P73" s="16">
        <f t="shared" si="14"/>
        <v>0</v>
      </c>
      <c r="Q73" s="17">
        <f t="shared" si="16"/>
        <v>95</v>
      </c>
    </row>
    <row r="74" spans="1:19">
      <c r="A74" s="8" t="s">
        <v>116</v>
      </c>
      <c r="B74" s="15">
        <f>'[1]28'!B76</f>
        <v>62</v>
      </c>
      <c r="C74" s="16">
        <f>'[1]28'!C76</f>
        <v>95</v>
      </c>
      <c r="D74" s="16">
        <f>'[1]28'!D76</f>
        <v>0</v>
      </c>
      <c r="E74" s="16">
        <f>'[1]28'!E76</f>
        <v>0</v>
      </c>
      <c r="F74" s="15">
        <f t="shared" si="17"/>
        <v>157</v>
      </c>
      <c r="G74" s="15">
        <f>'[1]28'!H76</f>
        <v>0</v>
      </c>
      <c r="H74" s="16">
        <f>'[1]28'!I76</f>
        <v>95</v>
      </c>
      <c r="I74" s="16">
        <f>'[1]28'!J76</f>
        <v>0</v>
      </c>
      <c r="J74" s="16">
        <f>'[1]28'!K76</f>
        <v>0</v>
      </c>
      <c r="K74" s="15">
        <f t="shared" si="15"/>
        <v>95</v>
      </c>
      <c r="L74" s="18">
        <f>frq!C74</f>
        <v>1</v>
      </c>
      <c r="M74" s="16">
        <f t="shared" si="11"/>
        <v>0</v>
      </c>
      <c r="N74" s="16">
        <f t="shared" si="12"/>
        <v>95</v>
      </c>
      <c r="O74" s="16">
        <f t="shared" si="13"/>
        <v>0</v>
      </c>
      <c r="P74" s="16">
        <f t="shared" si="14"/>
        <v>0</v>
      </c>
      <c r="Q74" s="17">
        <f t="shared" si="16"/>
        <v>95</v>
      </c>
    </row>
    <row r="75" spans="1:19">
      <c r="A75" s="8" t="s">
        <v>117</v>
      </c>
      <c r="B75" s="15">
        <f>'[1]28'!B77</f>
        <v>62</v>
      </c>
      <c r="C75" s="16">
        <f>'[1]28'!C77</f>
        <v>95</v>
      </c>
      <c r="D75" s="16">
        <f>'[1]28'!D77</f>
        <v>0</v>
      </c>
      <c r="E75" s="16">
        <f>'[1]28'!E77</f>
        <v>0</v>
      </c>
      <c r="F75" s="15">
        <f t="shared" si="17"/>
        <v>157</v>
      </c>
      <c r="G75" s="15">
        <f>'[1]28'!H77</f>
        <v>0</v>
      </c>
      <c r="H75" s="16">
        <f>'[1]28'!I77</f>
        <v>95</v>
      </c>
      <c r="I75" s="16">
        <f>'[1]28'!J77</f>
        <v>0</v>
      </c>
      <c r="J75" s="16">
        <f>'[1]28'!K77</f>
        <v>0</v>
      </c>
      <c r="K75" s="15">
        <f t="shared" si="15"/>
        <v>95</v>
      </c>
      <c r="L75" s="18">
        <f>frq!C75</f>
        <v>1</v>
      </c>
      <c r="M75" s="16">
        <f t="shared" si="11"/>
        <v>0</v>
      </c>
      <c r="N75" s="16">
        <f t="shared" si="12"/>
        <v>95</v>
      </c>
      <c r="O75" s="16">
        <f t="shared" si="13"/>
        <v>0</v>
      </c>
      <c r="P75" s="16">
        <f t="shared" si="14"/>
        <v>0</v>
      </c>
      <c r="Q75" s="17">
        <f t="shared" si="16"/>
        <v>95</v>
      </c>
    </row>
    <row r="76" spans="1:19">
      <c r="A76" s="8" t="s">
        <v>118</v>
      </c>
      <c r="B76" s="15">
        <f>'[1]28'!B78</f>
        <v>62</v>
      </c>
      <c r="C76" s="16">
        <f>'[1]28'!C78</f>
        <v>95</v>
      </c>
      <c r="D76" s="16">
        <f>'[1]28'!D78</f>
        <v>0</v>
      </c>
      <c r="E76" s="16">
        <f>'[1]28'!E78</f>
        <v>0</v>
      </c>
      <c r="F76" s="15">
        <f t="shared" si="17"/>
        <v>157</v>
      </c>
      <c r="G76" s="15">
        <f>'[1]28'!H78</f>
        <v>0</v>
      </c>
      <c r="H76" s="16">
        <f>'[1]28'!I78</f>
        <v>95</v>
      </c>
      <c r="I76" s="16">
        <f>'[1]28'!J78</f>
        <v>0</v>
      </c>
      <c r="J76" s="16">
        <f>'[1]28'!K78</f>
        <v>0</v>
      </c>
      <c r="K76" s="15">
        <f t="shared" si="15"/>
        <v>95</v>
      </c>
      <c r="L76" s="18">
        <f>frq!C76</f>
        <v>1</v>
      </c>
      <c r="M76" s="16">
        <f t="shared" si="11"/>
        <v>0</v>
      </c>
      <c r="N76" s="16">
        <f t="shared" si="12"/>
        <v>95</v>
      </c>
      <c r="O76" s="16">
        <f t="shared" si="13"/>
        <v>0</v>
      </c>
      <c r="P76" s="16">
        <f t="shared" si="14"/>
        <v>0</v>
      </c>
      <c r="Q76" s="17">
        <f t="shared" si="16"/>
        <v>95</v>
      </c>
    </row>
    <row r="77" spans="1:19">
      <c r="A77" s="8" t="s">
        <v>119</v>
      </c>
      <c r="B77" s="15">
        <f>'[1]28'!B79</f>
        <v>62</v>
      </c>
      <c r="C77" s="16">
        <f>'[1]28'!C79</f>
        <v>0</v>
      </c>
      <c r="D77" s="16">
        <f>'[1]28'!D79</f>
        <v>245</v>
      </c>
      <c r="E77" s="16">
        <f>'[1]28'!E79</f>
        <v>0</v>
      </c>
      <c r="F77" s="15">
        <f t="shared" si="17"/>
        <v>307</v>
      </c>
      <c r="G77" s="15">
        <f>'[1]28'!H79</f>
        <v>62</v>
      </c>
      <c r="H77" s="16">
        <f>'[1]28'!I79</f>
        <v>0</v>
      </c>
      <c r="I77" s="16">
        <f>'[1]28'!J79</f>
        <v>82</v>
      </c>
      <c r="J77" s="16">
        <f>'[1]28'!K79</f>
        <v>0</v>
      </c>
      <c r="K77" s="15">
        <f t="shared" si="15"/>
        <v>144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82</v>
      </c>
      <c r="P77" s="16">
        <f t="shared" si="14"/>
        <v>0</v>
      </c>
      <c r="Q77" s="17">
        <f t="shared" si="16"/>
        <v>144</v>
      </c>
    </row>
    <row r="78" spans="1:19">
      <c r="A78" s="8" t="s">
        <v>120</v>
      </c>
      <c r="B78" s="15">
        <f>'[1]28'!B80</f>
        <v>62</v>
      </c>
      <c r="C78" s="16">
        <f>'[1]28'!C80</f>
        <v>0</v>
      </c>
      <c r="D78" s="16">
        <f>'[1]28'!D80</f>
        <v>245</v>
      </c>
      <c r="E78" s="16">
        <f>'[1]28'!E80</f>
        <v>0</v>
      </c>
      <c r="F78" s="15">
        <f t="shared" si="17"/>
        <v>307</v>
      </c>
      <c r="G78" s="15">
        <f>'[1]28'!H80</f>
        <v>62</v>
      </c>
      <c r="H78" s="16">
        <f>'[1]28'!I80</f>
        <v>0</v>
      </c>
      <c r="I78" s="16">
        <f>'[1]28'!J80</f>
        <v>82</v>
      </c>
      <c r="J78" s="16">
        <f>'[1]28'!K80</f>
        <v>0</v>
      </c>
      <c r="K78" s="15">
        <f t="shared" si="15"/>
        <v>144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82</v>
      </c>
      <c r="P78" s="16">
        <f t="shared" si="14"/>
        <v>0</v>
      </c>
      <c r="Q78" s="17">
        <f t="shared" si="16"/>
        <v>144</v>
      </c>
    </row>
    <row r="79" spans="1:19">
      <c r="A79" s="8" t="s">
        <v>121</v>
      </c>
      <c r="B79" s="15">
        <f>'[1]28'!B81</f>
        <v>62</v>
      </c>
      <c r="C79" s="16">
        <f>'[1]28'!C81</f>
        <v>0</v>
      </c>
      <c r="D79" s="16">
        <f>'[1]28'!D81</f>
        <v>245</v>
      </c>
      <c r="E79" s="16">
        <f>'[1]28'!E81</f>
        <v>0</v>
      </c>
      <c r="F79" s="15">
        <f t="shared" si="17"/>
        <v>307</v>
      </c>
      <c r="G79" s="15">
        <f>'[1]28'!H81</f>
        <v>62</v>
      </c>
      <c r="H79" s="16">
        <f>'[1]28'!I81</f>
        <v>0</v>
      </c>
      <c r="I79" s="16">
        <f>'[1]28'!J81</f>
        <v>82</v>
      </c>
      <c r="J79" s="16">
        <f>'[1]28'!K81</f>
        <v>0</v>
      </c>
      <c r="K79" s="15">
        <f t="shared" si="15"/>
        <v>144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82</v>
      </c>
      <c r="P79" s="16">
        <f t="shared" si="14"/>
        <v>0</v>
      </c>
      <c r="Q79" s="17">
        <f t="shared" si="16"/>
        <v>144</v>
      </c>
    </row>
    <row r="80" spans="1:19">
      <c r="A80" s="8" t="s">
        <v>122</v>
      </c>
      <c r="B80" s="15">
        <f>'[1]28'!B82</f>
        <v>62</v>
      </c>
      <c r="C80" s="16">
        <f>'[1]28'!C82</f>
        <v>0</v>
      </c>
      <c r="D80" s="16">
        <f>'[1]28'!D82</f>
        <v>245</v>
      </c>
      <c r="E80" s="16">
        <f>'[1]28'!E82</f>
        <v>0</v>
      </c>
      <c r="F80" s="15">
        <f t="shared" si="17"/>
        <v>307</v>
      </c>
      <c r="G80" s="15">
        <f>'[1]28'!H82</f>
        <v>62</v>
      </c>
      <c r="H80" s="16">
        <f>'[1]28'!I82</f>
        <v>0</v>
      </c>
      <c r="I80" s="16">
        <f>'[1]28'!J82</f>
        <v>82</v>
      </c>
      <c r="J80" s="16">
        <f>'[1]28'!K82</f>
        <v>0</v>
      </c>
      <c r="K80" s="15">
        <f t="shared" si="15"/>
        <v>144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82</v>
      </c>
      <c r="P80" s="16">
        <f t="shared" si="14"/>
        <v>0</v>
      </c>
      <c r="Q80" s="17">
        <f t="shared" si="16"/>
        <v>144</v>
      </c>
    </row>
    <row r="81" spans="1:17">
      <c r="A81" s="8" t="s">
        <v>123</v>
      </c>
      <c r="B81" s="15">
        <f>'[1]28'!B83</f>
        <v>62</v>
      </c>
      <c r="C81" s="16">
        <f>'[1]28'!C83</f>
        <v>0</v>
      </c>
      <c r="D81" s="16">
        <f>'[1]28'!D83</f>
        <v>245</v>
      </c>
      <c r="E81" s="16">
        <f>'[1]28'!E83</f>
        <v>0</v>
      </c>
      <c r="F81" s="15">
        <f t="shared" si="17"/>
        <v>307</v>
      </c>
      <c r="G81" s="15">
        <f>'[1]28'!H83</f>
        <v>62</v>
      </c>
      <c r="H81" s="16">
        <f>'[1]28'!I83</f>
        <v>0</v>
      </c>
      <c r="I81" s="16">
        <f>'[1]28'!J83</f>
        <v>82</v>
      </c>
      <c r="J81" s="16">
        <f>'[1]28'!K83</f>
        <v>0</v>
      </c>
      <c r="K81" s="15">
        <f t="shared" si="15"/>
        <v>144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82</v>
      </c>
      <c r="P81" s="16">
        <f t="shared" si="14"/>
        <v>0</v>
      </c>
      <c r="Q81" s="17">
        <f t="shared" si="16"/>
        <v>144</v>
      </c>
    </row>
    <row r="82" spans="1:17">
      <c r="A82" s="8" t="s">
        <v>124</v>
      </c>
      <c r="B82" s="15">
        <f>'[1]28'!B84</f>
        <v>62</v>
      </c>
      <c r="C82" s="16">
        <f>'[1]28'!C84</f>
        <v>0</v>
      </c>
      <c r="D82" s="16">
        <f>'[1]28'!D84</f>
        <v>245</v>
      </c>
      <c r="E82" s="16">
        <f>'[1]28'!E84</f>
        <v>0</v>
      </c>
      <c r="F82" s="15">
        <f t="shared" si="17"/>
        <v>307</v>
      </c>
      <c r="G82" s="15">
        <f>'[1]28'!H84</f>
        <v>62</v>
      </c>
      <c r="H82" s="16">
        <f>'[1]28'!I84</f>
        <v>0</v>
      </c>
      <c r="I82" s="16">
        <f>'[1]28'!J84</f>
        <v>82</v>
      </c>
      <c r="J82" s="16">
        <f>'[1]28'!K84</f>
        <v>0</v>
      </c>
      <c r="K82" s="15">
        <f t="shared" si="15"/>
        <v>144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82</v>
      </c>
      <c r="P82" s="16">
        <f t="shared" si="14"/>
        <v>0</v>
      </c>
      <c r="Q82" s="17">
        <f t="shared" si="16"/>
        <v>144</v>
      </c>
    </row>
    <row r="83" spans="1:17">
      <c r="A83" s="8" t="s">
        <v>125</v>
      </c>
      <c r="B83" s="15">
        <f>'[1]28'!B85</f>
        <v>62</v>
      </c>
      <c r="C83" s="16">
        <f>'[1]28'!C85</f>
        <v>0</v>
      </c>
      <c r="D83" s="16">
        <f>'[1]28'!D85</f>
        <v>245</v>
      </c>
      <c r="E83" s="16">
        <f>'[1]28'!E85</f>
        <v>0</v>
      </c>
      <c r="F83" s="15">
        <f t="shared" si="17"/>
        <v>307</v>
      </c>
      <c r="G83" s="15">
        <f>'[1]28'!H85</f>
        <v>62</v>
      </c>
      <c r="H83" s="16">
        <f>'[1]28'!I85</f>
        <v>0</v>
      </c>
      <c r="I83" s="16">
        <f>'[1]28'!J85</f>
        <v>83</v>
      </c>
      <c r="J83" s="16">
        <f>'[1]28'!K85</f>
        <v>0</v>
      </c>
      <c r="K83" s="15">
        <f t="shared" si="15"/>
        <v>145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83</v>
      </c>
      <c r="P83" s="16">
        <f t="shared" si="14"/>
        <v>0</v>
      </c>
      <c r="Q83" s="17">
        <f t="shared" si="16"/>
        <v>145</v>
      </c>
    </row>
    <row r="84" spans="1:17">
      <c r="A84" s="8" t="s">
        <v>126</v>
      </c>
      <c r="B84" s="15">
        <f>'[1]28'!B86</f>
        <v>62</v>
      </c>
      <c r="C84" s="16">
        <f>'[1]28'!C86</f>
        <v>0</v>
      </c>
      <c r="D84" s="16">
        <f>'[1]28'!D86</f>
        <v>245</v>
      </c>
      <c r="E84" s="16">
        <f>'[1]28'!E86</f>
        <v>0</v>
      </c>
      <c r="F84" s="15">
        <f t="shared" si="17"/>
        <v>307</v>
      </c>
      <c r="G84" s="15">
        <f>'[1]28'!H86</f>
        <v>62</v>
      </c>
      <c r="H84" s="16">
        <f>'[1]28'!I86</f>
        <v>0</v>
      </c>
      <c r="I84" s="16">
        <f>'[1]28'!J86</f>
        <v>83</v>
      </c>
      <c r="J84" s="16">
        <f>'[1]28'!K86</f>
        <v>0</v>
      </c>
      <c r="K84" s="15">
        <f t="shared" si="15"/>
        <v>145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83</v>
      </c>
      <c r="P84" s="16">
        <f t="shared" si="14"/>
        <v>0</v>
      </c>
      <c r="Q84" s="17">
        <f t="shared" si="16"/>
        <v>145</v>
      </c>
    </row>
    <row r="85" spans="1:17">
      <c r="A85" s="8" t="s">
        <v>127</v>
      </c>
      <c r="B85" s="15">
        <f>'[1]28'!B87</f>
        <v>62</v>
      </c>
      <c r="C85" s="16">
        <f>'[1]28'!C87</f>
        <v>0</v>
      </c>
      <c r="D85" s="16">
        <f>'[1]28'!D87</f>
        <v>245</v>
      </c>
      <c r="E85" s="16">
        <f>'[1]28'!E87</f>
        <v>0</v>
      </c>
      <c r="F85" s="15">
        <f t="shared" si="17"/>
        <v>307</v>
      </c>
      <c r="G85" s="15">
        <f>'[1]28'!H87</f>
        <v>62</v>
      </c>
      <c r="H85" s="16">
        <f>'[1]28'!I87</f>
        <v>0</v>
      </c>
      <c r="I85" s="16">
        <f>'[1]28'!J87</f>
        <v>83</v>
      </c>
      <c r="J85" s="16">
        <f>'[1]28'!K87</f>
        <v>0</v>
      </c>
      <c r="K85" s="15">
        <f t="shared" si="15"/>
        <v>145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83</v>
      </c>
      <c r="P85" s="16">
        <f t="shared" si="14"/>
        <v>0</v>
      </c>
      <c r="Q85" s="17">
        <f t="shared" si="16"/>
        <v>145</v>
      </c>
    </row>
    <row r="86" spans="1:17">
      <c r="A86" s="8" t="s">
        <v>128</v>
      </c>
      <c r="B86" s="15">
        <f>'[1]28'!B88</f>
        <v>62</v>
      </c>
      <c r="C86" s="16">
        <f>'[1]28'!C88</f>
        <v>0</v>
      </c>
      <c r="D86" s="16">
        <f>'[1]28'!D88</f>
        <v>245</v>
      </c>
      <c r="E86" s="16">
        <f>'[1]28'!E88</f>
        <v>0</v>
      </c>
      <c r="F86" s="15">
        <f t="shared" si="17"/>
        <v>307</v>
      </c>
      <c r="G86" s="15">
        <f>'[1]28'!H88</f>
        <v>62</v>
      </c>
      <c r="H86" s="16">
        <f>'[1]28'!I88</f>
        <v>0</v>
      </c>
      <c r="I86" s="16">
        <f>'[1]28'!J88</f>
        <v>83</v>
      </c>
      <c r="J86" s="16">
        <f>'[1]28'!K88</f>
        <v>0</v>
      </c>
      <c r="K86" s="15">
        <f t="shared" si="15"/>
        <v>145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83</v>
      </c>
      <c r="P86" s="16">
        <f t="shared" si="14"/>
        <v>0</v>
      </c>
      <c r="Q86" s="17">
        <f t="shared" si="16"/>
        <v>145</v>
      </c>
    </row>
    <row r="87" spans="1:17">
      <c r="A87" s="8" t="s">
        <v>129</v>
      </c>
      <c r="B87" s="15">
        <f>'[1]28'!B89</f>
        <v>62</v>
      </c>
      <c r="C87" s="16">
        <f>'[1]28'!C89</f>
        <v>0</v>
      </c>
      <c r="D87" s="16">
        <f>'[1]28'!D89</f>
        <v>245</v>
      </c>
      <c r="E87" s="16">
        <f>'[1]28'!E89</f>
        <v>0</v>
      </c>
      <c r="F87" s="15">
        <f t="shared" si="17"/>
        <v>307</v>
      </c>
      <c r="G87" s="15">
        <f>'[1]28'!H89</f>
        <v>62</v>
      </c>
      <c r="H87" s="16">
        <f>'[1]28'!I89</f>
        <v>0</v>
      </c>
      <c r="I87" s="16">
        <f>'[1]28'!J89</f>
        <v>83</v>
      </c>
      <c r="J87" s="16">
        <f>'[1]28'!K89</f>
        <v>0</v>
      </c>
      <c r="K87" s="15">
        <f t="shared" si="15"/>
        <v>145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83</v>
      </c>
      <c r="P87" s="16">
        <f t="shared" si="14"/>
        <v>0</v>
      </c>
      <c r="Q87" s="17">
        <f t="shared" si="16"/>
        <v>145</v>
      </c>
    </row>
    <row r="88" spans="1:17">
      <c r="A88" s="8" t="s">
        <v>130</v>
      </c>
      <c r="B88" s="15">
        <f>'[1]28'!B90</f>
        <v>62</v>
      </c>
      <c r="C88" s="16">
        <f>'[1]28'!C90</f>
        <v>0</v>
      </c>
      <c r="D88" s="16">
        <f>'[1]28'!D90</f>
        <v>245</v>
      </c>
      <c r="E88" s="16">
        <f>'[1]28'!E90</f>
        <v>0</v>
      </c>
      <c r="F88" s="15">
        <f t="shared" si="17"/>
        <v>307</v>
      </c>
      <c r="G88" s="15">
        <f>'[1]28'!H90</f>
        <v>62</v>
      </c>
      <c r="H88" s="16">
        <f>'[1]28'!I90</f>
        <v>0</v>
      </c>
      <c r="I88" s="16">
        <f>'[1]28'!J90</f>
        <v>83</v>
      </c>
      <c r="J88" s="16">
        <f>'[1]28'!K90</f>
        <v>0</v>
      </c>
      <c r="K88" s="15">
        <f t="shared" si="15"/>
        <v>145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83</v>
      </c>
      <c r="P88" s="16">
        <f t="shared" si="14"/>
        <v>0</v>
      </c>
      <c r="Q88" s="17">
        <f t="shared" si="16"/>
        <v>145</v>
      </c>
    </row>
    <row r="89" spans="1:17">
      <c r="A89" s="8" t="s">
        <v>131</v>
      </c>
      <c r="B89" s="15">
        <f>'[1]28'!B91</f>
        <v>62</v>
      </c>
      <c r="C89" s="16">
        <f>'[1]28'!C91</f>
        <v>0</v>
      </c>
      <c r="D89" s="16">
        <f>'[1]28'!D91</f>
        <v>245</v>
      </c>
      <c r="E89" s="16">
        <f>'[1]28'!E91</f>
        <v>0</v>
      </c>
      <c r="F89" s="15">
        <f t="shared" si="17"/>
        <v>307</v>
      </c>
      <c r="G89" s="15">
        <f>'[1]28'!H91</f>
        <v>62</v>
      </c>
      <c r="H89" s="16">
        <f>'[1]28'!I91</f>
        <v>0</v>
      </c>
      <c r="I89" s="16">
        <f>'[1]28'!J91</f>
        <v>83</v>
      </c>
      <c r="J89" s="16">
        <f>'[1]28'!K91</f>
        <v>0</v>
      </c>
      <c r="K89" s="15">
        <f t="shared" si="15"/>
        <v>145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83</v>
      </c>
      <c r="P89" s="16">
        <f t="shared" si="14"/>
        <v>0</v>
      </c>
      <c r="Q89" s="17">
        <f t="shared" si="16"/>
        <v>145</v>
      </c>
    </row>
    <row r="90" spans="1:17">
      <c r="A90" s="8" t="s">
        <v>132</v>
      </c>
      <c r="B90" s="15">
        <f>'[1]28'!B92</f>
        <v>62</v>
      </c>
      <c r="C90" s="16">
        <f>'[1]28'!C92</f>
        <v>0</v>
      </c>
      <c r="D90" s="16">
        <f>'[1]28'!D92</f>
        <v>245</v>
      </c>
      <c r="E90" s="16">
        <f>'[1]28'!E92</f>
        <v>0</v>
      </c>
      <c r="F90" s="15">
        <f t="shared" si="17"/>
        <v>307</v>
      </c>
      <c r="G90" s="15">
        <f>'[1]28'!H92</f>
        <v>62</v>
      </c>
      <c r="H90" s="16">
        <f>'[1]28'!I92</f>
        <v>0</v>
      </c>
      <c r="I90" s="16">
        <f>'[1]28'!J92</f>
        <v>83</v>
      </c>
      <c r="J90" s="16">
        <f>'[1]28'!K92</f>
        <v>0</v>
      </c>
      <c r="K90" s="15">
        <f t="shared" si="15"/>
        <v>145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83</v>
      </c>
      <c r="P90" s="16">
        <f t="shared" si="14"/>
        <v>0</v>
      </c>
      <c r="Q90" s="17">
        <f t="shared" si="16"/>
        <v>145</v>
      </c>
    </row>
    <row r="91" spans="1:17">
      <c r="A91" s="8" t="s">
        <v>133</v>
      </c>
      <c r="B91" s="15">
        <f>'[1]28'!B93</f>
        <v>62</v>
      </c>
      <c r="C91" s="16">
        <f>'[1]28'!C93</f>
        <v>0</v>
      </c>
      <c r="D91" s="16">
        <f>'[1]28'!D93</f>
        <v>245</v>
      </c>
      <c r="E91" s="16">
        <f>'[1]28'!E93</f>
        <v>0</v>
      </c>
      <c r="F91" s="15">
        <f t="shared" si="17"/>
        <v>307</v>
      </c>
      <c r="G91" s="15">
        <f>'[1]28'!H93</f>
        <v>62</v>
      </c>
      <c r="H91" s="16">
        <f>'[1]28'!I93</f>
        <v>0</v>
      </c>
      <c r="I91" s="16">
        <f>'[1]28'!J93</f>
        <v>84</v>
      </c>
      <c r="J91" s="16">
        <f>'[1]28'!K93</f>
        <v>0</v>
      </c>
      <c r="K91" s="15">
        <f t="shared" si="15"/>
        <v>146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84</v>
      </c>
      <c r="P91" s="16">
        <f t="shared" si="14"/>
        <v>0</v>
      </c>
      <c r="Q91" s="17">
        <f t="shared" si="16"/>
        <v>146</v>
      </c>
    </row>
    <row r="92" spans="1:17">
      <c r="A92" s="8" t="s">
        <v>134</v>
      </c>
      <c r="B92" s="15">
        <f>'[1]28'!B94</f>
        <v>62</v>
      </c>
      <c r="C92" s="16">
        <f>'[1]28'!C94</f>
        <v>0</v>
      </c>
      <c r="D92" s="16">
        <f>'[1]28'!D94</f>
        <v>245</v>
      </c>
      <c r="E92" s="16">
        <f>'[1]28'!E94</f>
        <v>0</v>
      </c>
      <c r="F92" s="15">
        <f t="shared" si="17"/>
        <v>307</v>
      </c>
      <c r="G92" s="15">
        <f>'[1]28'!H94</f>
        <v>62</v>
      </c>
      <c r="H92" s="16">
        <f>'[1]28'!I94</f>
        <v>0</v>
      </c>
      <c r="I92" s="16">
        <f>'[1]28'!J94</f>
        <v>84</v>
      </c>
      <c r="J92" s="16">
        <f>'[1]28'!K94</f>
        <v>0</v>
      </c>
      <c r="K92" s="15">
        <f t="shared" si="15"/>
        <v>146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84</v>
      </c>
      <c r="P92" s="16">
        <f t="shared" si="14"/>
        <v>0</v>
      </c>
      <c r="Q92" s="17">
        <f t="shared" si="16"/>
        <v>146</v>
      </c>
    </row>
    <row r="93" spans="1:17">
      <c r="A93" s="8" t="s">
        <v>135</v>
      </c>
      <c r="B93" s="15">
        <f>'[1]28'!B95</f>
        <v>62</v>
      </c>
      <c r="C93" s="16">
        <f>'[1]28'!C95</f>
        <v>0</v>
      </c>
      <c r="D93" s="16">
        <f>'[1]28'!D95</f>
        <v>245</v>
      </c>
      <c r="E93" s="16">
        <f>'[1]28'!E95</f>
        <v>0</v>
      </c>
      <c r="F93" s="15">
        <f t="shared" si="17"/>
        <v>307</v>
      </c>
      <c r="G93" s="15">
        <f>'[1]28'!H95</f>
        <v>62</v>
      </c>
      <c r="H93" s="16">
        <f>'[1]28'!I95</f>
        <v>0</v>
      </c>
      <c r="I93" s="16">
        <f>'[1]28'!J95</f>
        <v>84</v>
      </c>
      <c r="J93" s="16">
        <f>'[1]28'!K95</f>
        <v>0</v>
      </c>
      <c r="K93" s="15">
        <f t="shared" si="15"/>
        <v>146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84</v>
      </c>
      <c r="P93" s="16">
        <f t="shared" si="14"/>
        <v>0</v>
      </c>
      <c r="Q93" s="17">
        <f t="shared" si="16"/>
        <v>146</v>
      </c>
    </row>
    <row r="94" spans="1:17">
      <c r="A94" s="8" t="s">
        <v>136</v>
      </c>
      <c r="B94" s="15">
        <f>'[1]28'!B96</f>
        <v>62</v>
      </c>
      <c r="C94" s="16">
        <f>'[1]28'!C96</f>
        <v>0</v>
      </c>
      <c r="D94" s="16">
        <f>'[1]28'!D96</f>
        <v>245</v>
      </c>
      <c r="E94" s="16">
        <f>'[1]28'!E96</f>
        <v>0</v>
      </c>
      <c r="F94" s="15">
        <f t="shared" si="17"/>
        <v>307</v>
      </c>
      <c r="G94" s="15">
        <f>'[1]28'!H96</f>
        <v>62</v>
      </c>
      <c r="H94" s="16">
        <f>'[1]28'!I96</f>
        <v>0</v>
      </c>
      <c r="I94" s="16">
        <f>'[1]28'!J96</f>
        <v>84</v>
      </c>
      <c r="J94" s="16">
        <f>'[1]28'!K96</f>
        <v>0</v>
      </c>
      <c r="K94" s="15">
        <f t="shared" si="15"/>
        <v>146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84</v>
      </c>
      <c r="P94" s="16">
        <f t="shared" si="14"/>
        <v>0</v>
      </c>
      <c r="Q94" s="17">
        <f t="shared" si="16"/>
        <v>146</v>
      </c>
    </row>
    <row r="95" spans="1:17">
      <c r="A95" s="8" t="s">
        <v>137</v>
      </c>
      <c r="B95" s="15">
        <f>'[1]28'!B97</f>
        <v>62</v>
      </c>
      <c r="C95" s="16">
        <f>'[1]28'!C97</f>
        <v>0</v>
      </c>
      <c r="D95" s="16">
        <f>'[1]28'!D97</f>
        <v>245</v>
      </c>
      <c r="E95" s="16">
        <f>'[1]28'!E97</f>
        <v>0</v>
      </c>
      <c r="F95" s="15">
        <f t="shared" si="17"/>
        <v>307</v>
      </c>
      <c r="G95" s="15">
        <f>'[1]28'!H97</f>
        <v>62</v>
      </c>
      <c r="H95" s="16">
        <f>'[1]28'!I97</f>
        <v>0</v>
      </c>
      <c r="I95" s="16">
        <f>'[1]28'!J97</f>
        <v>84</v>
      </c>
      <c r="J95" s="16">
        <f>'[1]28'!K97</f>
        <v>0</v>
      </c>
      <c r="K95" s="15">
        <f t="shared" si="15"/>
        <v>146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84</v>
      </c>
      <c r="P95" s="16">
        <f t="shared" si="14"/>
        <v>0</v>
      </c>
      <c r="Q95" s="17">
        <f t="shared" si="16"/>
        <v>146</v>
      </c>
    </row>
    <row r="96" spans="1:17">
      <c r="A96" s="8" t="s">
        <v>138</v>
      </c>
      <c r="B96" s="15">
        <f>'[1]28'!B98</f>
        <v>62</v>
      </c>
      <c r="C96" s="16">
        <f>'[1]28'!C98</f>
        <v>0</v>
      </c>
      <c r="D96" s="16">
        <f>'[1]28'!D98</f>
        <v>245</v>
      </c>
      <c r="E96" s="16">
        <f>'[1]28'!E98</f>
        <v>0</v>
      </c>
      <c r="F96" s="15">
        <f t="shared" si="17"/>
        <v>307</v>
      </c>
      <c r="G96" s="15">
        <f>'[1]28'!H98</f>
        <v>62</v>
      </c>
      <c r="H96" s="16">
        <f>'[1]28'!I98</f>
        <v>0</v>
      </c>
      <c r="I96" s="16">
        <f>'[1]28'!J98</f>
        <v>84</v>
      </c>
      <c r="J96" s="16">
        <f>'[1]28'!K98</f>
        <v>0</v>
      </c>
      <c r="K96" s="15">
        <f t="shared" si="15"/>
        <v>146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84</v>
      </c>
      <c r="P96" s="16">
        <f t="shared" si="14"/>
        <v>0</v>
      </c>
      <c r="Q96" s="17">
        <f t="shared" si="16"/>
        <v>146</v>
      </c>
    </row>
    <row r="97" spans="1:17">
      <c r="A97" s="8" t="s">
        <v>139</v>
      </c>
      <c r="B97" s="15">
        <f>'[1]28'!B99</f>
        <v>62</v>
      </c>
      <c r="C97" s="16">
        <f>'[1]28'!C99</f>
        <v>0</v>
      </c>
      <c r="D97" s="16">
        <f>'[1]28'!D99</f>
        <v>245</v>
      </c>
      <c r="E97" s="16">
        <f>'[1]28'!E99</f>
        <v>0</v>
      </c>
      <c r="F97" s="15">
        <f t="shared" si="17"/>
        <v>307</v>
      </c>
      <c r="G97" s="15">
        <f>'[1]28'!H99</f>
        <v>62</v>
      </c>
      <c r="H97" s="16">
        <f>'[1]28'!I99</f>
        <v>0</v>
      </c>
      <c r="I97" s="16">
        <f>'[1]28'!J99</f>
        <v>84</v>
      </c>
      <c r="J97" s="16">
        <f>'[1]28'!K99</f>
        <v>0</v>
      </c>
      <c r="K97" s="15">
        <f t="shared" si="15"/>
        <v>146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84</v>
      </c>
      <c r="P97" s="16">
        <f t="shared" si="14"/>
        <v>0</v>
      </c>
      <c r="Q97" s="17">
        <f t="shared" si="16"/>
        <v>146</v>
      </c>
    </row>
    <row r="98" spans="1:17">
      <c r="A98" s="8" t="s">
        <v>140</v>
      </c>
      <c r="B98" s="15">
        <f>'[1]28'!B100</f>
        <v>62</v>
      </c>
      <c r="C98" s="16">
        <f>'[1]28'!C100</f>
        <v>0</v>
      </c>
      <c r="D98" s="16">
        <f>'[1]28'!D100</f>
        <v>245</v>
      </c>
      <c r="E98" s="16">
        <f>'[1]28'!E100</f>
        <v>0</v>
      </c>
      <c r="F98" s="15">
        <f t="shared" si="17"/>
        <v>307</v>
      </c>
      <c r="G98" s="15">
        <f>'[1]28'!H100</f>
        <v>62</v>
      </c>
      <c r="H98" s="16">
        <f>'[1]28'!I100</f>
        <v>0</v>
      </c>
      <c r="I98" s="16">
        <f>'[1]28'!J100</f>
        <v>84</v>
      </c>
      <c r="J98" s="16">
        <f>'[1]28'!K100</f>
        <v>0</v>
      </c>
      <c r="K98" s="15">
        <f t="shared" si="15"/>
        <v>146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84</v>
      </c>
      <c r="P98" s="16">
        <f t="shared" si="14"/>
        <v>0</v>
      </c>
      <c r="Q98" s="17">
        <f t="shared" si="16"/>
        <v>146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9.5000000000000001E-2</v>
      </c>
      <c r="D99" s="15">
        <f t="shared" si="18"/>
        <v>5.6349999999999998</v>
      </c>
      <c r="E99" s="15">
        <f t="shared" si="18"/>
        <v>0</v>
      </c>
      <c r="F99" s="15">
        <f t="shared" si="18"/>
        <v>7.218</v>
      </c>
      <c r="G99" s="15">
        <f t="shared" si="18"/>
        <v>1.4259999999999999</v>
      </c>
      <c r="H99" s="15">
        <f t="shared" si="18"/>
        <v>9.5000000000000001E-2</v>
      </c>
      <c r="I99" s="15">
        <f t="shared" si="18"/>
        <v>2.0219999999999998</v>
      </c>
      <c r="J99" s="15">
        <f t="shared" si="18"/>
        <v>0</v>
      </c>
      <c r="K99" s="15">
        <f t="shared" si="18"/>
        <v>3.5430000000000001</v>
      </c>
      <c r="L99" s="15">
        <f t="shared" si="18"/>
        <v>2.4E-2</v>
      </c>
      <c r="M99" s="15">
        <f t="shared" si="18"/>
        <v>1.4259999999999999</v>
      </c>
      <c r="N99" s="15">
        <f t="shared" si="18"/>
        <v>9.5000000000000001E-2</v>
      </c>
      <c r="O99" s="15">
        <f t="shared" si="18"/>
        <v>2.0219999999999998</v>
      </c>
      <c r="P99" s="15">
        <f t="shared" si="18"/>
        <v>0</v>
      </c>
      <c r="Q99" s="15">
        <f t="shared" si="18"/>
        <v>3.5430000000000001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44709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9">
        <f>'[2]28'!B5</f>
        <v>84</v>
      </c>
      <c r="C3" s="200">
        <f>'[2]28'!C5</f>
        <v>0</v>
      </c>
      <c r="D3" s="200">
        <f>'[2]28'!D5</f>
        <v>0</v>
      </c>
      <c r="E3" s="200">
        <f>'[2]28'!E5</f>
        <v>0</v>
      </c>
      <c r="F3" s="15">
        <f>SUM(B3:E3)</f>
        <v>84</v>
      </c>
      <c r="G3" s="199">
        <f>'[2]28'!H5</f>
        <v>31</v>
      </c>
      <c r="H3" s="200">
        <f>'[2]28'!I5</f>
        <v>0</v>
      </c>
      <c r="I3" s="200">
        <f>'[2]28'!J5</f>
        <v>0</v>
      </c>
      <c r="J3" s="200">
        <f>'[2]28'!K5</f>
        <v>0</v>
      </c>
      <c r="K3" s="15">
        <f>SUM(G3:J3)</f>
        <v>31</v>
      </c>
      <c r="L3" s="18">
        <f>frq!C3</f>
        <v>1</v>
      </c>
      <c r="M3" s="167">
        <f>IF($L3=1,G3,IF(AND($L3=0.985,G3&gt;0.985*B3),B3*0.985,IF(AND($L3=0.965,G3&gt;0.965*B3),0.965*B3,G3)))-R3</f>
        <v>30.6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30.6</v>
      </c>
      <c r="R3" s="18">
        <v>0.4</v>
      </c>
    </row>
    <row r="4" spans="1:18">
      <c r="A4" s="8" t="s">
        <v>46</v>
      </c>
      <c r="B4" s="199">
        <f>'[2]28'!B6</f>
        <v>84</v>
      </c>
      <c r="C4" s="200">
        <f>'[2]28'!C6</f>
        <v>0</v>
      </c>
      <c r="D4" s="200">
        <f>'[2]28'!D6</f>
        <v>0</v>
      </c>
      <c r="E4" s="200">
        <f>'[2]28'!E6</f>
        <v>0</v>
      </c>
      <c r="F4" s="15">
        <f>SUM(B4:E4)</f>
        <v>84</v>
      </c>
      <c r="G4" s="199">
        <f>'[2]28'!H6</f>
        <v>31</v>
      </c>
      <c r="H4" s="200">
        <f>'[2]28'!I6</f>
        <v>0</v>
      </c>
      <c r="I4" s="200">
        <f>'[2]28'!J6</f>
        <v>0</v>
      </c>
      <c r="J4" s="200">
        <f>'[2]28'!K6</f>
        <v>0</v>
      </c>
      <c r="K4" s="15">
        <f t="shared" ref="K4:K67" si="3">SUM(G4:J4)</f>
        <v>31</v>
      </c>
      <c r="L4" s="18">
        <f>frq!C4</f>
        <v>1</v>
      </c>
      <c r="M4" s="167">
        <f t="shared" ref="M4:M67" si="4">IF($L4=1,G4,IF(AND($L4=0.985,G4&gt;0.985*B4),B4*0.985,IF(AND($L4=0.965,G4&gt;0.965*B4),0.965*B4,G4)))-R4</f>
        <v>30.6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30.6</v>
      </c>
      <c r="R4" s="18">
        <v>0.4</v>
      </c>
    </row>
    <row r="5" spans="1:18">
      <c r="A5" s="8" t="s">
        <v>47</v>
      </c>
      <c r="B5" s="199">
        <f>'[2]28'!B7</f>
        <v>84</v>
      </c>
      <c r="C5" s="200">
        <f>'[2]28'!C7</f>
        <v>0</v>
      </c>
      <c r="D5" s="200">
        <f>'[2]28'!D7</f>
        <v>0</v>
      </c>
      <c r="E5" s="200">
        <f>'[2]28'!E7</f>
        <v>0</v>
      </c>
      <c r="F5" s="15">
        <f t="shared" ref="F5:F68" si="6">SUM(B5:E5)</f>
        <v>84</v>
      </c>
      <c r="G5" s="199">
        <f>'[2]28'!H7</f>
        <v>31</v>
      </c>
      <c r="H5" s="200">
        <f>'[2]28'!I7</f>
        <v>0</v>
      </c>
      <c r="I5" s="200">
        <f>'[2]28'!J7</f>
        <v>0</v>
      </c>
      <c r="J5" s="200">
        <f>'[2]28'!K7</f>
        <v>0</v>
      </c>
      <c r="K5" s="15">
        <f t="shared" si="3"/>
        <v>31</v>
      </c>
      <c r="L5" s="18">
        <f>frq!C5</f>
        <v>1</v>
      </c>
      <c r="M5" s="167">
        <f t="shared" si="4"/>
        <v>30.6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30.6</v>
      </c>
      <c r="R5" s="18">
        <v>0.4</v>
      </c>
    </row>
    <row r="6" spans="1:18">
      <c r="A6" s="8" t="s">
        <v>48</v>
      </c>
      <c r="B6" s="199">
        <f>'[2]28'!B8</f>
        <v>84</v>
      </c>
      <c r="C6" s="200">
        <f>'[2]28'!C8</f>
        <v>0</v>
      </c>
      <c r="D6" s="200">
        <f>'[2]28'!D8</f>
        <v>0</v>
      </c>
      <c r="E6" s="200">
        <f>'[2]28'!E8</f>
        <v>0</v>
      </c>
      <c r="F6" s="15">
        <f t="shared" si="6"/>
        <v>84</v>
      </c>
      <c r="G6" s="199">
        <f>'[2]28'!H8</f>
        <v>32</v>
      </c>
      <c r="H6" s="200">
        <f>'[2]28'!I8</f>
        <v>0</v>
      </c>
      <c r="I6" s="200">
        <f>'[2]28'!J8</f>
        <v>0</v>
      </c>
      <c r="J6" s="200">
        <f>'[2]28'!K8</f>
        <v>0</v>
      </c>
      <c r="K6" s="15">
        <f t="shared" si="3"/>
        <v>32</v>
      </c>
      <c r="L6" s="18">
        <f>frq!C6</f>
        <v>1</v>
      </c>
      <c r="M6" s="167">
        <f t="shared" si="4"/>
        <v>31.6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31.6</v>
      </c>
      <c r="R6" s="18">
        <v>0.4</v>
      </c>
    </row>
    <row r="7" spans="1:18">
      <c r="A7" s="8" t="s">
        <v>49</v>
      </c>
      <c r="B7" s="199">
        <f>'[2]28'!B9</f>
        <v>84</v>
      </c>
      <c r="C7" s="200">
        <f>'[2]28'!C9</f>
        <v>0</v>
      </c>
      <c r="D7" s="200">
        <f>'[2]28'!D9</f>
        <v>0</v>
      </c>
      <c r="E7" s="200">
        <f>'[2]28'!E9</f>
        <v>0</v>
      </c>
      <c r="F7" s="15">
        <f t="shared" si="6"/>
        <v>84</v>
      </c>
      <c r="G7" s="199">
        <f>'[2]28'!H9</f>
        <v>32</v>
      </c>
      <c r="H7" s="200">
        <f>'[2]28'!I9</f>
        <v>0</v>
      </c>
      <c r="I7" s="200">
        <f>'[2]28'!J9</f>
        <v>0</v>
      </c>
      <c r="J7" s="200">
        <f>'[2]28'!K9</f>
        <v>0</v>
      </c>
      <c r="K7" s="15">
        <f t="shared" si="3"/>
        <v>32</v>
      </c>
      <c r="L7" s="18">
        <f>frq!C7</f>
        <v>1</v>
      </c>
      <c r="M7" s="167">
        <f t="shared" si="4"/>
        <v>31.6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31.6</v>
      </c>
      <c r="R7" s="18">
        <v>0.4</v>
      </c>
    </row>
    <row r="8" spans="1:18">
      <c r="A8" s="8" t="s">
        <v>50</v>
      </c>
      <c r="B8" s="199">
        <f>'[2]28'!B10</f>
        <v>84</v>
      </c>
      <c r="C8" s="200">
        <f>'[2]28'!C10</f>
        <v>0</v>
      </c>
      <c r="D8" s="200">
        <f>'[2]28'!D10</f>
        <v>0</v>
      </c>
      <c r="E8" s="200">
        <f>'[2]28'!E10</f>
        <v>0</v>
      </c>
      <c r="F8" s="15">
        <f t="shared" si="6"/>
        <v>84</v>
      </c>
      <c r="G8" s="199">
        <f>'[2]28'!H10</f>
        <v>32</v>
      </c>
      <c r="H8" s="200">
        <f>'[2]28'!I10</f>
        <v>0</v>
      </c>
      <c r="I8" s="200">
        <f>'[2]28'!J10</f>
        <v>0</v>
      </c>
      <c r="J8" s="200">
        <f>'[2]28'!K10</f>
        <v>0</v>
      </c>
      <c r="K8" s="15">
        <f t="shared" si="3"/>
        <v>32</v>
      </c>
      <c r="L8" s="18">
        <f>frq!C8</f>
        <v>1</v>
      </c>
      <c r="M8" s="167">
        <f t="shared" si="4"/>
        <v>31.6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31.6</v>
      </c>
      <c r="R8" s="18">
        <v>0.4</v>
      </c>
    </row>
    <row r="9" spans="1:18">
      <c r="A9" s="8" t="s">
        <v>51</v>
      </c>
      <c r="B9" s="199">
        <f>'[2]28'!B11</f>
        <v>84</v>
      </c>
      <c r="C9" s="200">
        <f>'[2]28'!C11</f>
        <v>0</v>
      </c>
      <c r="D9" s="200">
        <f>'[2]28'!D11</f>
        <v>0</v>
      </c>
      <c r="E9" s="200">
        <f>'[2]28'!E11</f>
        <v>0</v>
      </c>
      <c r="F9" s="15">
        <f t="shared" si="6"/>
        <v>84</v>
      </c>
      <c r="G9" s="199">
        <f>'[2]28'!H11</f>
        <v>32</v>
      </c>
      <c r="H9" s="200">
        <f>'[2]28'!I11</f>
        <v>0</v>
      </c>
      <c r="I9" s="200">
        <f>'[2]28'!J11</f>
        <v>0</v>
      </c>
      <c r="J9" s="200">
        <f>'[2]28'!K11</f>
        <v>0</v>
      </c>
      <c r="K9" s="15">
        <f t="shared" si="3"/>
        <v>32</v>
      </c>
      <c r="L9" s="18">
        <f>frq!C9</f>
        <v>1</v>
      </c>
      <c r="M9" s="167">
        <f t="shared" si="4"/>
        <v>31.6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31.6</v>
      </c>
      <c r="R9" s="18">
        <v>0.4</v>
      </c>
    </row>
    <row r="10" spans="1:18">
      <c r="A10" s="8" t="s">
        <v>52</v>
      </c>
      <c r="B10" s="199">
        <f>'[2]28'!B12</f>
        <v>84</v>
      </c>
      <c r="C10" s="200">
        <f>'[2]28'!C12</f>
        <v>0</v>
      </c>
      <c r="D10" s="200">
        <f>'[2]28'!D12</f>
        <v>0</v>
      </c>
      <c r="E10" s="200">
        <f>'[2]28'!E12</f>
        <v>0</v>
      </c>
      <c r="F10" s="15">
        <f t="shared" si="6"/>
        <v>84</v>
      </c>
      <c r="G10" s="199">
        <f>'[2]28'!H12</f>
        <v>32</v>
      </c>
      <c r="H10" s="200">
        <f>'[2]28'!I12</f>
        <v>0</v>
      </c>
      <c r="I10" s="200">
        <f>'[2]28'!J12</f>
        <v>0</v>
      </c>
      <c r="J10" s="200">
        <f>'[2]28'!K12</f>
        <v>0</v>
      </c>
      <c r="K10" s="15">
        <f t="shared" si="3"/>
        <v>32</v>
      </c>
      <c r="L10" s="18">
        <f>frq!C10</f>
        <v>1</v>
      </c>
      <c r="M10" s="167">
        <f t="shared" si="4"/>
        <v>31.6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31.6</v>
      </c>
      <c r="R10" s="18">
        <v>0.4</v>
      </c>
    </row>
    <row r="11" spans="1:18">
      <c r="A11" s="8" t="s">
        <v>53</v>
      </c>
      <c r="B11" s="199">
        <f>'[2]28'!B13</f>
        <v>84</v>
      </c>
      <c r="C11" s="200">
        <f>'[2]28'!C13</f>
        <v>0</v>
      </c>
      <c r="D11" s="200">
        <f>'[2]28'!D13</f>
        <v>0</v>
      </c>
      <c r="E11" s="200">
        <f>'[2]28'!E13</f>
        <v>0</v>
      </c>
      <c r="F11" s="15">
        <f t="shared" si="6"/>
        <v>84</v>
      </c>
      <c r="G11" s="199">
        <f>'[2]28'!H13</f>
        <v>32</v>
      </c>
      <c r="H11" s="200">
        <f>'[2]28'!I13</f>
        <v>0</v>
      </c>
      <c r="I11" s="200">
        <f>'[2]28'!J13</f>
        <v>0</v>
      </c>
      <c r="J11" s="200">
        <f>'[2]28'!K13</f>
        <v>0</v>
      </c>
      <c r="K11" s="15">
        <f t="shared" si="3"/>
        <v>32</v>
      </c>
      <c r="L11" s="18">
        <f>frq!C11</f>
        <v>1</v>
      </c>
      <c r="M11" s="167">
        <f t="shared" si="4"/>
        <v>31.6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31.6</v>
      </c>
      <c r="R11" s="18">
        <v>0.4</v>
      </c>
    </row>
    <row r="12" spans="1:18">
      <c r="A12" s="8" t="s">
        <v>54</v>
      </c>
      <c r="B12" s="199">
        <f>'[2]28'!B14</f>
        <v>84</v>
      </c>
      <c r="C12" s="200">
        <f>'[2]28'!C14</f>
        <v>0</v>
      </c>
      <c r="D12" s="200">
        <f>'[2]28'!D14</f>
        <v>0</v>
      </c>
      <c r="E12" s="200">
        <f>'[2]28'!E14</f>
        <v>0</v>
      </c>
      <c r="F12" s="15">
        <f t="shared" si="6"/>
        <v>84</v>
      </c>
      <c r="G12" s="199">
        <f>'[2]28'!H14</f>
        <v>32</v>
      </c>
      <c r="H12" s="200">
        <f>'[2]28'!I14</f>
        <v>0</v>
      </c>
      <c r="I12" s="200">
        <f>'[2]28'!J14</f>
        <v>0</v>
      </c>
      <c r="J12" s="200">
        <f>'[2]28'!K14</f>
        <v>0</v>
      </c>
      <c r="K12" s="15">
        <f t="shared" si="3"/>
        <v>32</v>
      </c>
      <c r="L12" s="18">
        <f>frq!C12</f>
        <v>1</v>
      </c>
      <c r="M12" s="167">
        <f t="shared" si="4"/>
        <v>31.6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31.6</v>
      </c>
      <c r="R12" s="18">
        <v>0.4</v>
      </c>
    </row>
    <row r="13" spans="1:18">
      <c r="A13" s="8" t="s">
        <v>55</v>
      </c>
      <c r="B13" s="199">
        <f>'[2]28'!B15</f>
        <v>84</v>
      </c>
      <c r="C13" s="200">
        <f>'[2]28'!C15</f>
        <v>0</v>
      </c>
      <c r="D13" s="200">
        <f>'[2]28'!D15</f>
        <v>0</v>
      </c>
      <c r="E13" s="200">
        <f>'[2]28'!E15</f>
        <v>0</v>
      </c>
      <c r="F13" s="15">
        <f t="shared" si="6"/>
        <v>84</v>
      </c>
      <c r="G13" s="199">
        <f>'[2]28'!H15</f>
        <v>32</v>
      </c>
      <c r="H13" s="200">
        <f>'[2]28'!I15</f>
        <v>0</v>
      </c>
      <c r="I13" s="200">
        <f>'[2]28'!J15</f>
        <v>0</v>
      </c>
      <c r="J13" s="200">
        <f>'[2]28'!K15</f>
        <v>0</v>
      </c>
      <c r="K13" s="15">
        <f t="shared" si="3"/>
        <v>32</v>
      </c>
      <c r="L13" s="18">
        <f>frq!C13</f>
        <v>1</v>
      </c>
      <c r="M13" s="167">
        <f t="shared" si="4"/>
        <v>31.6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31.6</v>
      </c>
      <c r="R13" s="18">
        <v>0.4</v>
      </c>
    </row>
    <row r="14" spans="1:18">
      <c r="A14" s="8" t="s">
        <v>56</v>
      </c>
      <c r="B14" s="199">
        <f>'[2]28'!B16</f>
        <v>84</v>
      </c>
      <c r="C14" s="200">
        <f>'[2]28'!C16</f>
        <v>0</v>
      </c>
      <c r="D14" s="200">
        <f>'[2]28'!D16</f>
        <v>0</v>
      </c>
      <c r="E14" s="200">
        <f>'[2]28'!E16</f>
        <v>0</v>
      </c>
      <c r="F14" s="15">
        <f t="shared" si="6"/>
        <v>84</v>
      </c>
      <c r="G14" s="199">
        <f>'[2]28'!H16</f>
        <v>32</v>
      </c>
      <c r="H14" s="200">
        <f>'[2]28'!I16</f>
        <v>0</v>
      </c>
      <c r="I14" s="200">
        <f>'[2]28'!J16</f>
        <v>0</v>
      </c>
      <c r="J14" s="200">
        <f>'[2]28'!K16</f>
        <v>0</v>
      </c>
      <c r="K14" s="15">
        <f t="shared" si="3"/>
        <v>32</v>
      </c>
      <c r="L14" s="18">
        <f>frq!C14</f>
        <v>1</v>
      </c>
      <c r="M14" s="167">
        <f t="shared" si="4"/>
        <v>31.6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31.6</v>
      </c>
      <c r="R14" s="18">
        <v>0.4</v>
      </c>
    </row>
    <row r="15" spans="1:18">
      <c r="A15" s="8" t="s">
        <v>57</v>
      </c>
      <c r="B15" s="199">
        <f>'[2]28'!B17</f>
        <v>84</v>
      </c>
      <c r="C15" s="200">
        <f>'[2]28'!C17</f>
        <v>0</v>
      </c>
      <c r="D15" s="200">
        <f>'[2]28'!D17</f>
        <v>0</v>
      </c>
      <c r="E15" s="200">
        <f>'[2]28'!E17</f>
        <v>0</v>
      </c>
      <c r="F15" s="15">
        <f t="shared" si="6"/>
        <v>84</v>
      </c>
      <c r="G15" s="199">
        <f>'[2]28'!H17</f>
        <v>32</v>
      </c>
      <c r="H15" s="200">
        <f>'[2]28'!I17</f>
        <v>0</v>
      </c>
      <c r="I15" s="200">
        <f>'[2]28'!J17</f>
        <v>0</v>
      </c>
      <c r="J15" s="200">
        <f>'[2]28'!K17</f>
        <v>0</v>
      </c>
      <c r="K15" s="15">
        <f t="shared" si="3"/>
        <v>32</v>
      </c>
      <c r="L15" s="18">
        <f>frq!C15</f>
        <v>1</v>
      </c>
      <c r="M15" s="167">
        <f t="shared" si="4"/>
        <v>31.6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31.6</v>
      </c>
      <c r="R15" s="18">
        <v>0.4</v>
      </c>
    </row>
    <row r="16" spans="1:18">
      <c r="A16" s="8" t="s">
        <v>58</v>
      </c>
      <c r="B16" s="199">
        <f>'[2]28'!B18</f>
        <v>84</v>
      </c>
      <c r="C16" s="200">
        <f>'[2]28'!C18</f>
        <v>0</v>
      </c>
      <c r="D16" s="200">
        <f>'[2]28'!D18</f>
        <v>0</v>
      </c>
      <c r="E16" s="200">
        <f>'[2]28'!E18</f>
        <v>0</v>
      </c>
      <c r="F16" s="15">
        <f t="shared" si="6"/>
        <v>84</v>
      </c>
      <c r="G16" s="199">
        <f>'[2]28'!H18</f>
        <v>32</v>
      </c>
      <c r="H16" s="200">
        <f>'[2]28'!I18</f>
        <v>0</v>
      </c>
      <c r="I16" s="200">
        <f>'[2]28'!J18</f>
        <v>0</v>
      </c>
      <c r="J16" s="200">
        <f>'[2]28'!K18</f>
        <v>0</v>
      </c>
      <c r="K16" s="15">
        <f t="shared" si="3"/>
        <v>32</v>
      </c>
      <c r="L16" s="18">
        <f>frq!C16</f>
        <v>1</v>
      </c>
      <c r="M16" s="167">
        <f t="shared" si="4"/>
        <v>31.6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31.6</v>
      </c>
      <c r="R16" s="18">
        <v>0.4</v>
      </c>
    </row>
    <row r="17" spans="1:18">
      <c r="A17" s="8" t="s">
        <v>59</v>
      </c>
      <c r="B17" s="199">
        <f>'[2]28'!B19</f>
        <v>84</v>
      </c>
      <c r="C17" s="200">
        <f>'[2]28'!C19</f>
        <v>0</v>
      </c>
      <c r="D17" s="200">
        <f>'[2]28'!D19</f>
        <v>0</v>
      </c>
      <c r="E17" s="200">
        <f>'[2]28'!E19</f>
        <v>0</v>
      </c>
      <c r="F17" s="15">
        <f t="shared" si="6"/>
        <v>84</v>
      </c>
      <c r="G17" s="199">
        <f>'[2]28'!H19</f>
        <v>32</v>
      </c>
      <c r="H17" s="200">
        <f>'[2]28'!I19</f>
        <v>0</v>
      </c>
      <c r="I17" s="200">
        <f>'[2]28'!J19</f>
        <v>0</v>
      </c>
      <c r="J17" s="200">
        <f>'[2]28'!K19</f>
        <v>0</v>
      </c>
      <c r="K17" s="15">
        <f t="shared" si="3"/>
        <v>32</v>
      </c>
      <c r="L17" s="18">
        <f>frq!C17</f>
        <v>1</v>
      </c>
      <c r="M17" s="167">
        <f t="shared" si="4"/>
        <v>31.6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31.6</v>
      </c>
      <c r="R17" s="18">
        <v>0.4</v>
      </c>
    </row>
    <row r="18" spans="1:18">
      <c r="A18" s="8" t="s">
        <v>60</v>
      </c>
      <c r="B18" s="199">
        <f>'[2]28'!B20</f>
        <v>84</v>
      </c>
      <c r="C18" s="200">
        <f>'[2]28'!C20</f>
        <v>0</v>
      </c>
      <c r="D18" s="200">
        <f>'[2]28'!D20</f>
        <v>0</v>
      </c>
      <c r="E18" s="200">
        <f>'[2]28'!E20</f>
        <v>0</v>
      </c>
      <c r="F18" s="15">
        <f t="shared" si="6"/>
        <v>84</v>
      </c>
      <c r="G18" s="199">
        <f>'[2]28'!H20</f>
        <v>33</v>
      </c>
      <c r="H18" s="200">
        <f>'[2]28'!I20</f>
        <v>0</v>
      </c>
      <c r="I18" s="200">
        <f>'[2]28'!J20</f>
        <v>0</v>
      </c>
      <c r="J18" s="200">
        <f>'[2]28'!K20</f>
        <v>0</v>
      </c>
      <c r="K18" s="15">
        <f t="shared" si="3"/>
        <v>33</v>
      </c>
      <c r="L18" s="18">
        <f>frq!C18</f>
        <v>1</v>
      </c>
      <c r="M18" s="167">
        <f t="shared" si="4"/>
        <v>32.6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</v>
      </c>
      <c r="R18" s="18">
        <v>0.4</v>
      </c>
    </row>
    <row r="19" spans="1:18">
      <c r="A19" s="8" t="s">
        <v>61</v>
      </c>
      <c r="B19" s="199">
        <f>'[2]28'!B21</f>
        <v>84</v>
      </c>
      <c r="C19" s="200">
        <f>'[2]28'!C21</f>
        <v>0</v>
      </c>
      <c r="D19" s="200">
        <f>'[2]28'!D21</f>
        <v>0</v>
      </c>
      <c r="E19" s="200">
        <f>'[2]28'!E21</f>
        <v>0</v>
      </c>
      <c r="F19" s="15">
        <f t="shared" si="6"/>
        <v>84</v>
      </c>
      <c r="G19" s="199">
        <f>'[2]28'!H21</f>
        <v>33</v>
      </c>
      <c r="H19" s="200">
        <f>'[2]28'!I21</f>
        <v>0</v>
      </c>
      <c r="I19" s="200">
        <f>'[2]28'!J21</f>
        <v>0</v>
      </c>
      <c r="J19" s="200">
        <f>'[2]28'!K21</f>
        <v>0</v>
      </c>
      <c r="K19" s="15">
        <f t="shared" si="3"/>
        <v>33</v>
      </c>
      <c r="L19" s="18">
        <f>frq!C19</f>
        <v>1</v>
      </c>
      <c r="M19" s="167">
        <f t="shared" si="4"/>
        <v>32.6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32.6</v>
      </c>
      <c r="R19" s="18">
        <v>0.4</v>
      </c>
    </row>
    <row r="20" spans="1:18">
      <c r="A20" s="8" t="s">
        <v>62</v>
      </c>
      <c r="B20" s="199">
        <f>'[2]28'!B22</f>
        <v>84</v>
      </c>
      <c r="C20" s="200">
        <f>'[2]28'!C22</f>
        <v>0</v>
      </c>
      <c r="D20" s="200">
        <f>'[2]28'!D22</f>
        <v>0</v>
      </c>
      <c r="E20" s="200">
        <f>'[2]28'!E22</f>
        <v>0</v>
      </c>
      <c r="F20" s="15">
        <f t="shared" si="6"/>
        <v>84</v>
      </c>
      <c r="G20" s="199">
        <f>'[2]28'!H22</f>
        <v>33</v>
      </c>
      <c r="H20" s="200">
        <f>'[2]28'!I22</f>
        <v>0</v>
      </c>
      <c r="I20" s="200">
        <f>'[2]28'!J22</f>
        <v>0</v>
      </c>
      <c r="J20" s="200">
        <f>'[2]28'!K22</f>
        <v>0</v>
      </c>
      <c r="K20" s="15">
        <f t="shared" si="3"/>
        <v>33</v>
      </c>
      <c r="L20" s="18">
        <f>frq!C20</f>
        <v>1</v>
      </c>
      <c r="M20" s="167">
        <f t="shared" si="4"/>
        <v>32.6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</v>
      </c>
      <c r="R20" s="18">
        <v>0.4</v>
      </c>
    </row>
    <row r="21" spans="1:18">
      <c r="A21" s="8" t="s">
        <v>63</v>
      </c>
      <c r="B21" s="199">
        <f>'[2]28'!B23</f>
        <v>84</v>
      </c>
      <c r="C21" s="200">
        <f>'[2]28'!C23</f>
        <v>0</v>
      </c>
      <c r="D21" s="200">
        <f>'[2]28'!D23</f>
        <v>0</v>
      </c>
      <c r="E21" s="200">
        <f>'[2]28'!E23</f>
        <v>0</v>
      </c>
      <c r="F21" s="15">
        <f t="shared" si="6"/>
        <v>84</v>
      </c>
      <c r="G21" s="199">
        <f>'[2]28'!H23</f>
        <v>33</v>
      </c>
      <c r="H21" s="200">
        <f>'[2]28'!I23</f>
        <v>0</v>
      </c>
      <c r="I21" s="200">
        <f>'[2]28'!J23</f>
        <v>0</v>
      </c>
      <c r="J21" s="200">
        <f>'[2]28'!K23</f>
        <v>0</v>
      </c>
      <c r="K21" s="15">
        <f t="shared" si="3"/>
        <v>33</v>
      </c>
      <c r="L21" s="18">
        <f>frq!C21</f>
        <v>1</v>
      </c>
      <c r="M21" s="167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</row>
    <row r="22" spans="1:18">
      <c r="A22" s="8" t="s">
        <v>64</v>
      </c>
      <c r="B22" s="199">
        <f>'[2]28'!B24</f>
        <v>84</v>
      </c>
      <c r="C22" s="200">
        <f>'[2]28'!C24</f>
        <v>0</v>
      </c>
      <c r="D22" s="200">
        <f>'[2]28'!D24</f>
        <v>0</v>
      </c>
      <c r="E22" s="200">
        <f>'[2]28'!E24</f>
        <v>0</v>
      </c>
      <c r="F22" s="15">
        <f t="shared" si="6"/>
        <v>84</v>
      </c>
      <c r="G22" s="199">
        <f>'[2]28'!H24</f>
        <v>33</v>
      </c>
      <c r="H22" s="200">
        <f>'[2]28'!I24</f>
        <v>0</v>
      </c>
      <c r="I22" s="200">
        <f>'[2]28'!J24</f>
        <v>0</v>
      </c>
      <c r="J22" s="200">
        <f>'[2]28'!K24</f>
        <v>0</v>
      </c>
      <c r="K22" s="15">
        <f t="shared" si="3"/>
        <v>33</v>
      </c>
      <c r="L22" s="18">
        <f>frq!C22</f>
        <v>1</v>
      </c>
      <c r="M22" s="167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</row>
    <row r="23" spans="1:18">
      <c r="A23" s="8" t="s">
        <v>65</v>
      </c>
      <c r="B23" s="199">
        <f>'[2]28'!B25</f>
        <v>84</v>
      </c>
      <c r="C23" s="200">
        <f>'[2]28'!C25</f>
        <v>0</v>
      </c>
      <c r="D23" s="200">
        <f>'[2]28'!D25</f>
        <v>0</v>
      </c>
      <c r="E23" s="200">
        <f>'[2]28'!E25</f>
        <v>0</v>
      </c>
      <c r="F23" s="15">
        <f t="shared" si="6"/>
        <v>84</v>
      </c>
      <c r="G23" s="199">
        <f>'[2]28'!H25</f>
        <v>33</v>
      </c>
      <c r="H23" s="200">
        <f>'[2]28'!I25</f>
        <v>0</v>
      </c>
      <c r="I23" s="200">
        <f>'[2]28'!J25</f>
        <v>0</v>
      </c>
      <c r="J23" s="200">
        <f>'[2]28'!K25</f>
        <v>0</v>
      </c>
      <c r="K23" s="15">
        <f t="shared" si="3"/>
        <v>33</v>
      </c>
      <c r="L23" s="18">
        <f>frq!C23</f>
        <v>1</v>
      </c>
      <c r="M23" s="167">
        <f t="shared" si="4"/>
        <v>32.6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32.6</v>
      </c>
      <c r="R23" s="18">
        <v>0.4</v>
      </c>
    </row>
    <row r="24" spans="1:18">
      <c r="A24" s="8" t="s">
        <v>66</v>
      </c>
      <c r="B24" s="199">
        <f>'[2]28'!B26</f>
        <v>84</v>
      </c>
      <c r="C24" s="200">
        <f>'[2]28'!C26</f>
        <v>0</v>
      </c>
      <c r="D24" s="200">
        <f>'[2]28'!D26</f>
        <v>0</v>
      </c>
      <c r="E24" s="200">
        <f>'[2]28'!E26</f>
        <v>0</v>
      </c>
      <c r="F24" s="15">
        <f t="shared" si="6"/>
        <v>84</v>
      </c>
      <c r="G24" s="199">
        <f>'[2]28'!H26</f>
        <v>33</v>
      </c>
      <c r="H24" s="200">
        <f>'[2]28'!I26</f>
        <v>0</v>
      </c>
      <c r="I24" s="200">
        <f>'[2]28'!J26</f>
        <v>0</v>
      </c>
      <c r="J24" s="200">
        <f>'[2]28'!K26</f>
        <v>0</v>
      </c>
      <c r="K24" s="15">
        <f t="shared" si="3"/>
        <v>33</v>
      </c>
      <c r="L24" s="18">
        <f>frq!C24</f>
        <v>1</v>
      </c>
      <c r="M24" s="167">
        <f t="shared" si="4"/>
        <v>32.6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32.6</v>
      </c>
      <c r="R24" s="18">
        <v>0.4</v>
      </c>
    </row>
    <row r="25" spans="1:18">
      <c r="A25" s="8" t="s">
        <v>67</v>
      </c>
      <c r="B25" s="199">
        <f>'[2]28'!B27</f>
        <v>84</v>
      </c>
      <c r="C25" s="200">
        <f>'[2]28'!C27</f>
        <v>0</v>
      </c>
      <c r="D25" s="200">
        <f>'[2]28'!D27</f>
        <v>0</v>
      </c>
      <c r="E25" s="200">
        <f>'[2]28'!E27</f>
        <v>0</v>
      </c>
      <c r="F25" s="15">
        <f t="shared" si="6"/>
        <v>84</v>
      </c>
      <c r="G25" s="199">
        <f>'[2]28'!H27</f>
        <v>33</v>
      </c>
      <c r="H25" s="200">
        <f>'[2]28'!I27</f>
        <v>0</v>
      </c>
      <c r="I25" s="200">
        <f>'[2]28'!J27</f>
        <v>0</v>
      </c>
      <c r="J25" s="200">
        <f>'[2]28'!K27</f>
        <v>0</v>
      </c>
      <c r="K25" s="15">
        <f t="shared" si="3"/>
        <v>33</v>
      </c>
      <c r="L25" s="18">
        <f>frq!C25</f>
        <v>1</v>
      </c>
      <c r="M25" s="167">
        <f t="shared" si="4"/>
        <v>32.6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32.6</v>
      </c>
      <c r="R25" s="18">
        <v>0.4</v>
      </c>
    </row>
    <row r="26" spans="1:18">
      <c r="A26" s="8" t="s">
        <v>68</v>
      </c>
      <c r="B26" s="199">
        <f>'[2]28'!B28</f>
        <v>84</v>
      </c>
      <c r="C26" s="200">
        <f>'[2]28'!C28</f>
        <v>0</v>
      </c>
      <c r="D26" s="200">
        <f>'[2]28'!D28</f>
        <v>0</v>
      </c>
      <c r="E26" s="200">
        <f>'[2]28'!E28</f>
        <v>0</v>
      </c>
      <c r="F26" s="15">
        <f t="shared" si="6"/>
        <v>84</v>
      </c>
      <c r="G26" s="199">
        <f>'[2]28'!H28</f>
        <v>33</v>
      </c>
      <c r="H26" s="200">
        <f>'[2]28'!I28</f>
        <v>0</v>
      </c>
      <c r="I26" s="200">
        <f>'[2]28'!J28</f>
        <v>0</v>
      </c>
      <c r="J26" s="200">
        <f>'[2]28'!K28</f>
        <v>0</v>
      </c>
      <c r="K26" s="15">
        <f t="shared" si="3"/>
        <v>33</v>
      </c>
      <c r="L26" s="18">
        <f>frq!C26</f>
        <v>1</v>
      </c>
      <c r="M26" s="167">
        <f t="shared" si="4"/>
        <v>32.6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32.6</v>
      </c>
      <c r="R26" s="18">
        <v>0.4</v>
      </c>
    </row>
    <row r="27" spans="1:18">
      <c r="A27" s="8" t="s">
        <v>69</v>
      </c>
      <c r="B27" s="199">
        <f>'[2]28'!B29</f>
        <v>84</v>
      </c>
      <c r="C27" s="200">
        <f>'[2]28'!C29</f>
        <v>0</v>
      </c>
      <c r="D27" s="200">
        <f>'[2]28'!D29</f>
        <v>0</v>
      </c>
      <c r="E27" s="200">
        <f>'[2]28'!E29</f>
        <v>0</v>
      </c>
      <c r="F27" s="15">
        <f t="shared" si="6"/>
        <v>84</v>
      </c>
      <c r="G27" s="199">
        <f>'[2]28'!H29</f>
        <v>33</v>
      </c>
      <c r="H27" s="200">
        <f>'[2]28'!I29</f>
        <v>0</v>
      </c>
      <c r="I27" s="200">
        <f>'[2]28'!J29</f>
        <v>0</v>
      </c>
      <c r="J27" s="200">
        <f>'[2]28'!K29</f>
        <v>0</v>
      </c>
      <c r="K27" s="15">
        <f t="shared" si="3"/>
        <v>33</v>
      </c>
      <c r="L27" s="18">
        <f>frq!C27</f>
        <v>1</v>
      </c>
      <c r="M27" s="167">
        <f t="shared" si="4"/>
        <v>32.6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32.6</v>
      </c>
      <c r="R27" s="18">
        <v>0.4</v>
      </c>
    </row>
    <row r="28" spans="1:18">
      <c r="A28" s="8" t="s">
        <v>70</v>
      </c>
      <c r="B28" s="199">
        <f>'[2]28'!B30</f>
        <v>84</v>
      </c>
      <c r="C28" s="200">
        <f>'[2]28'!C30</f>
        <v>0</v>
      </c>
      <c r="D28" s="200">
        <f>'[2]28'!D30</f>
        <v>0</v>
      </c>
      <c r="E28" s="200">
        <f>'[2]28'!E30</f>
        <v>0</v>
      </c>
      <c r="F28" s="15">
        <f t="shared" si="6"/>
        <v>84</v>
      </c>
      <c r="G28" s="199">
        <f>'[2]28'!H30</f>
        <v>33</v>
      </c>
      <c r="H28" s="200">
        <f>'[2]28'!I30</f>
        <v>0</v>
      </c>
      <c r="I28" s="200">
        <f>'[2]28'!J30</f>
        <v>0</v>
      </c>
      <c r="J28" s="200">
        <f>'[2]28'!K30</f>
        <v>0</v>
      </c>
      <c r="K28" s="15">
        <f t="shared" si="3"/>
        <v>33</v>
      </c>
      <c r="L28" s="18">
        <f>frq!C28</f>
        <v>1</v>
      </c>
      <c r="M28" s="167">
        <f t="shared" si="4"/>
        <v>32.6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32.6</v>
      </c>
      <c r="R28" s="18">
        <v>0.4</v>
      </c>
    </row>
    <row r="29" spans="1:18">
      <c r="A29" s="8" t="s">
        <v>71</v>
      </c>
      <c r="B29" s="199">
        <f>'[2]28'!B31</f>
        <v>84</v>
      </c>
      <c r="C29" s="200">
        <f>'[2]28'!C31</f>
        <v>0</v>
      </c>
      <c r="D29" s="200">
        <f>'[2]28'!D31</f>
        <v>0</v>
      </c>
      <c r="E29" s="200">
        <f>'[2]28'!E31</f>
        <v>0</v>
      </c>
      <c r="F29" s="15">
        <f t="shared" si="6"/>
        <v>84</v>
      </c>
      <c r="G29" s="199">
        <f>'[2]28'!H31</f>
        <v>33</v>
      </c>
      <c r="H29" s="200">
        <f>'[2]28'!I31</f>
        <v>0</v>
      </c>
      <c r="I29" s="200">
        <f>'[2]28'!J31</f>
        <v>0</v>
      </c>
      <c r="J29" s="200">
        <f>'[2]28'!K31</f>
        <v>0</v>
      </c>
      <c r="K29" s="15">
        <f t="shared" si="3"/>
        <v>33</v>
      </c>
      <c r="L29" s="18">
        <f>frq!C29</f>
        <v>1</v>
      </c>
      <c r="M29" s="167">
        <f t="shared" si="4"/>
        <v>32.6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32.6</v>
      </c>
      <c r="R29" s="18">
        <v>0.4</v>
      </c>
    </row>
    <row r="30" spans="1:18">
      <c r="A30" s="8" t="s">
        <v>72</v>
      </c>
      <c r="B30" s="199">
        <f>'[2]28'!B32</f>
        <v>84</v>
      </c>
      <c r="C30" s="200">
        <f>'[2]28'!C32</f>
        <v>0</v>
      </c>
      <c r="D30" s="200">
        <f>'[2]28'!D32</f>
        <v>0</v>
      </c>
      <c r="E30" s="200">
        <f>'[2]28'!E32</f>
        <v>0</v>
      </c>
      <c r="F30" s="15">
        <f t="shared" si="6"/>
        <v>84</v>
      </c>
      <c r="G30" s="199">
        <f>'[2]28'!H32</f>
        <v>33</v>
      </c>
      <c r="H30" s="200">
        <f>'[2]28'!I32</f>
        <v>0</v>
      </c>
      <c r="I30" s="200">
        <f>'[2]28'!J32</f>
        <v>0</v>
      </c>
      <c r="J30" s="200">
        <f>'[2]28'!K32</f>
        <v>0</v>
      </c>
      <c r="K30" s="15">
        <f t="shared" si="3"/>
        <v>33</v>
      </c>
      <c r="L30" s="18">
        <f>frq!C30</f>
        <v>1</v>
      </c>
      <c r="M30" s="167">
        <f t="shared" si="4"/>
        <v>32.6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32.6</v>
      </c>
      <c r="R30" s="18">
        <v>0.4</v>
      </c>
    </row>
    <row r="31" spans="1:18">
      <c r="A31" s="8" t="s">
        <v>73</v>
      </c>
      <c r="B31" s="199">
        <f>'[2]28'!B33</f>
        <v>84</v>
      </c>
      <c r="C31" s="200">
        <f>'[2]28'!C33</f>
        <v>0</v>
      </c>
      <c r="D31" s="200">
        <f>'[2]28'!D33</f>
        <v>0</v>
      </c>
      <c r="E31" s="200">
        <f>'[2]28'!E33</f>
        <v>0</v>
      </c>
      <c r="F31" s="15">
        <f t="shared" si="6"/>
        <v>84</v>
      </c>
      <c r="G31" s="199">
        <f>'[2]28'!H33</f>
        <v>33</v>
      </c>
      <c r="H31" s="200">
        <f>'[2]28'!I33</f>
        <v>0</v>
      </c>
      <c r="I31" s="200">
        <f>'[2]28'!J33</f>
        <v>0</v>
      </c>
      <c r="J31" s="200">
        <f>'[2]28'!K33</f>
        <v>0</v>
      </c>
      <c r="K31" s="15">
        <f t="shared" si="3"/>
        <v>33</v>
      </c>
      <c r="L31" s="18">
        <f>frq!C31</f>
        <v>1</v>
      </c>
      <c r="M31" s="167">
        <f t="shared" si="4"/>
        <v>32.6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32.6</v>
      </c>
      <c r="R31" s="18">
        <v>0.4</v>
      </c>
    </row>
    <row r="32" spans="1:18">
      <c r="A32" s="8" t="s">
        <v>74</v>
      </c>
      <c r="B32" s="199">
        <f>'[2]28'!B34</f>
        <v>84</v>
      </c>
      <c r="C32" s="200">
        <f>'[2]28'!C34</f>
        <v>0</v>
      </c>
      <c r="D32" s="200">
        <f>'[2]28'!D34</f>
        <v>0</v>
      </c>
      <c r="E32" s="200">
        <f>'[2]28'!E34</f>
        <v>0</v>
      </c>
      <c r="F32" s="15">
        <f t="shared" si="6"/>
        <v>84</v>
      </c>
      <c r="G32" s="199">
        <f>'[2]28'!H34</f>
        <v>33</v>
      </c>
      <c r="H32" s="200">
        <f>'[2]28'!I34</f>
        <v>0</v>
      </c>
      <c r="I32" s="200">
        <f>'[2]28'!J34</f>
        <v>0</v>
      </c>
      <c r="J32" s="200">
        <f>'[2]28'!K34</f>
        <v>0</v>
      </c>
      <c r="K32" s="15">
        <f t="shared" si="3"/>
        <v>33</v>
      </c>
      <c r="L32" s="18">
        <f>frq!C32</f>
        <v>1</v>
      </c>
      <c r="M32" s="167">
        <f t="shared" si="4"/>
        <v>32.6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32.6</v>
      </c>
      <c r="R32" s="18">
        <v>0.4</v>
      </c>
    </row>
    <row r="33" spans="1:18">
      <c r="A33" s="8" t="s">
        <v>75</v>
      </c>
      <c r="B33" s="199">
        <f>'[2]28'!B35</f>
        <v>84</v>
      </c>
      <c r="C33" s="200">
        <f>'[2]28'!C35</f>
        <v>0</v>
      </c>
      <c r="D33" s="200">
        <f>'[2]28'!D35</f>
        <v>0</v>
      </c>
      <c r="E33" s="200">
        <f>'[2]28'!E35</f>
        <v>0</v>
      </c>
      <c r="F33" s="15">
        <f t="shared" si="6"/>
        <v>84</v>
      </c>
      <c r="G33" s="199">
        <f>'[2]28'!H35</f>
        <v>33</v>
      </c>
      <c r="H33" s="200">
        <f>'[2]28'!I35</f>
        <v>0</v>
      </c>
      <c r="I33" s="200">
        <f>'[2]28'!J35</f>
        <v>0</v>
      </c>
      <c r="J33" s="200">
        <f>'[2]28'!K35</f>
        <v>0</v>
      </c>
      <c r="K33" s="15">
        <f t="shared" si="3"/>
        <v>33</v>
      </c>
      <c r="L33" s="18">
        <f>frq!C33</f>
        <v>1</v>
      </c>
      <c r="M33" s="167">
        <f t="shared" si="4"/>
        <v>32.6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32.6</v>
      </c>
      <c r="R33" s="18">
        <v>0.4</v>
      </c>
    </row>
    <row r="34" spans="1:18">
      <c r="A34" s="8" t="s">
        <v>76</v>
      </c>
      <c r="B34" s="199">
        <f>'[2]28'!B36</f>
        <v>84</v>
      </c>
      <c r="C34" s="200">
        <f>'[2]28'!C36</f>
        <v>0</v>
      </c>
      <c r="D34" s="200">
        <f>'[2]28'!D36</f>
        <v>0</v>
      </c>
      <c r="E34" s="200">
        <f>'[2]28'!E36</f>
        <v>0</v>
      </c>
      <c r="F34" s="15">
        <f t="shared" si="6"/>
        <v>84</v>
      </c>
      <c r="G34" s="199">
        <f>'[2]28'!H36</f>
        <v>34</v>
      </c>
      <c r="H34" s="200">
        <f>'[2]28'!I36</f>
        <v>0</v>
      </c>
      <c r="I34" s="200">
        <f>'[2]28'!J36</f>
        <v>0</v>
      </c>
      <c r="J34" s="200">
        <f>'[2]28'!K36</f>
        <v>0</v>
      </c>
      <c r="K34" s="15">
        <f t="shared" si="3"/>
        <v>34</v>
      </c>
      <c r="L34" s="18">
        <f>frq!C34</f>
        <v>1</v>
      </c>
      <c r="M34" s="167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199">
        <f>'[2]28'!B37</f>
        <v>84</v>
      </c>
      <c r="C35" s="200">
        <f>'[2]28'!C37</f>
        <v>0</v>
      </c>
      <c r="D35" s="200">
        <f>'[2]28'!D37</f>
        <v>0</v>
      </c>
      <c r="E35" s="200">
        <f>'[2]28'!E37</f>
        <v>0</v>
      </c>
      <c r="F35" s="15">
        <f t="shared" si="6"/>
        <v>84</v>
      </c>
      <c r="G35" s="199">
        <f>'[2]28'!H37</f>
        <v>34</v>
      </c>
      <c r="H35" s="200">
        <f>'[2]28'!I37</f>
        <v>0</v>
      </c>
      <c r="I35" s="200">
        <f>'[2]28'!J37</f>
        <v>0</v>
      </c>
      <c r="J35" s="200">
        <f>'[2]28'!K37</f>
        <v>0</v>
      </c>
      <c r="K35" s="15">
        <f t="shared" si="3"/>
        <v>34</v>
      </c>
      <c r="L35" s="18">
        <f>frq!C35</f>
        <v>1</v>
      </c>
      <c r="M35" s="167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99">
        <f>'[2]28'!B38</f>
        <v>84</v>
      </c>
      <c r="C36" s="200">
        <f>'[2]28'!C38</f>
        <v>0</v>
      </c>
      <c r="D36" s="200">
        <f>'[2]28'!D38</f>
        <v>0</v>
      </c>
      <c r="E36" s="200">
        <f>'[2]28'!E38</f>
        <v>0</v>
      </c>
      <c r="F36" s="15">
        <f t="shared" si="6"/>
        <v>84</v>
      </c>
      <c r="G36" s="199">
        <f>'[2]28'!H38</f>
        <v>34</v>
      </c>
      <c r="H36" s="200">
        <f>'[2]28'!I38</f>
        <v>0</v>
      </c>
      <c r="I36" s="200">
        <f>'[2]28'!J38</f>
        <v>0</v>
      </c>
      <c r="J36" s="200">
        <f>'[2]28'!K38</f>
        <v>0</v>
      </c>
      <c r="K36" s="15">
        <f t="shared" si="3"/>
        <v>34</v>
      </c>
      <c r="L36" s="18">
        <f>frq!C36</f>
        <v>1</v>
      </c>
      <c r="M36" s="167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99">
        <f>'[2]28'!B39</f>
        <v>84</v>
      </c>
      <c r="C37" s="200">
        <f>'[2]28'!C39</f>
        <v>0</v>
      </c>
      <c r="D37" s="200">
        <f>'[2]28'!D39</f>
        <v>0</v>
      </c>
      <c r="E37" s="200">
        <f>'[2]28'!E39</f>
        <v>0</v>
      </c>
      <c r="F37" s="15">
        <f t="shared" si="6"/>
        <v>84</v>
      </c>
      <c r="G37" s="199">
        <f>'[2]28'!H39</f>
        <v>34</v>
      </c>
      <c r="H37" s="200">
        <f>'[2]28'!I39</f>
        <v>0</v>
      </c>
      <c r="I37" s="200">
        <f>'[2]28'!J39</f>
        <v>0</v>
      </c>
      <c r="J37" s="200">
        <f>'[2]28'!K39</f>
        <v>0</v>
      </c>
      <c r="K37" s="15">
        <f t="shared" si="3"/>
        <v>34</v>
      </c>
      <c r="L37" s="18">
        <f>frq!C37</f>
        <v>1</v>
      </c>
      <c r="M37" s="167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99">
        <f>'[2]28'!B40</f>
        <v>84</v>
      </c>
      <c r="C38" s="200">
        <f>'[2]28'!C40</f>
        <v>0</v>
      </c>
      <c r="D38" s="200">
        <f>'[2]28'!D40</f>
        <v>0</v>
      </c>
      <c r="E38" s="200">
        <f>'[2]28'!E40</f>
        <v>0</v>
      </c>
      <c r="F38" s="15">
        <f t="shared" si="6"/>
        <v>84</v>
      </c>
      <c r="G38" s="199">
        <f>'[2]28'!H40</f>
        <v>35</v>
      </c>
      <c r="H38" s="200">
        <f>'[2]28'!I40</f>
        <v>0</v>
      </c>
      <c r="I38" s="200">
        <f>'[2]28'!J40</f>
        <v>0</v>
      </c>
      <c r="J38" s="200">
        <f>'[2]28'!K40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9">
        <f>'[2]28'!B41</f>
        <v>84</v>
      </c>
      <c r="C39" s="200">
        <f>'[2]28'!C41</f>
        <v>0</v>
      </c>
      <c r="D39" s="200">
        <f>'[2]28'!D41</f>
        <v>0</v>
      </c>
      <c r="E39" s="200">
        <f>'[2]28'!E41</f>
        <v>0</v>
      </c>
      <c r="F39" s="15">
        <f t="shared" si="6"/>
        <v>84</v>
      </c>
      <c r="G39" s="199">
        <f>'[2]28'!H41</f>
        <v>35</v>
      </c>
      <c r="H39" s="200">
        <f>'[2]28'!I41</f>
        <v>0</v>
      </c>
      <c r="I39" s="200">
        <f>'[2]28'!J41</f>
        <v>0</v>
      </c>
      <c r="J39" s="200">
        <f>'[2]28'!K41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199">
        <f>'[2]28'!B42</f>
        <v>84</v>
      </c>
      <c r="C40" s="200">
        <f>'[2]28'!C42</f>
        <v>0</v>
      </c>
      <c r="D40" s="200">
        <f>'[2]28'!D42</f>
        <v>0</v>
      </c>
      <c r="E40" s="200">
        <f>'[2]28'!E42</f>
        <v>0</v>
      </c>
      <c r="F40" s="15">
        <f t="shared" si="6"/>
        <v>84</v>
      </c>
      <c r="G40" s="199">
        <f>'[2]28'!H42</f>
        <v>35</v>
      </c>
      <c r="H40" s="200">
        <f>'[2]28'!I42</f>
        <v>0</v>
      </c>
      <c r="I40" s="200">
        <f>'[2]28'!J42</f>
        <v>0</v>
      </c>
      <c r="J40" s="200">
        <f>'[2]28'!K42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99">
        <f>'[2]28'!B43</f>
        <v>84</v>
      </c>
      <c r="C41" s="200">
        <f>'[2]28'!C43</f>
        <v>0</v>
      </c>
      <c r="D41" s="200">
        <f>'[2]28'!D43</f>
        <v>0</v>
      </c>
      <c r="E41" s="200">
        <f>'[2]28'!E43</f>
        <v>0</v>
      </c>
      <c r="F41" s="15">
        <f t="shared" si="6"/>
        <v>84</v>
      </c>
      <c r="G41" s="199">
        <f>'[2]28'!H43</f>
        <v>35</v>
      </c>
      <c r="H41" s="200">
        <f>'[2]28'!I43</f>
        <v>0</v>
      </c>
      <c r="I41" s="200">
        <f>'[2]28'!J43</f>
        <v>0</v>
      </c>
      <c r="J41" s="200">
        <f>'[2]28'!K43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99">
        <f>'[2]28'!B44</f>
        <v>84</v>
      </c>
      <c r="C42" s="200">
        <f>'[2]28'!C44</f>
        <v>0</v>
      </c>
      <c r="D42" s="200">
        <f>'[2]28'!D44</f>
        <v>0</v>
      </c>
      <c r="E42" s="200">
        <f>'[2]28'!E44</f>
        <v>0</v>
      </c>
      <c r="F42" s="15">
        <f t="shared" si="6"/>
        <v>84</v>
      </c>
      <c r="G42" s="199">
        <f>'[2]28'!H44</f>
        <v>35</v>
      </c>
      <c r="H42" s="200">
        <f>'[2]28'!I44</f>
        <v>0</v>
      </c>
      <c r="I42" s="200">
        <f>'[2]28'!J44</f>
        <v>0</v>
      </c>
      <c r="J42" s="200">
        <f>'[2]28'!K44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99">
        <f>'[2]28'!B45</f>
        <v>84</v>
      </c>
      <c r="C43" s="200">
        <f>'[2]28'!C45</f>
        <v>0</v>
      </c>
      <c r="D43" s="200">
        <f>'[2]28'!D45</f>
        <v>0</v>
      </c>
      <c r="E43" s="200">
        <f>'[2]28'!E45</f>
        <v>0</v>
      </c>
      <c r="F43" s="15">
        <f t="shared" si="6"/>
        <v>84</v>
      </c>
      <c r="G43" s="199">
        <f>'[2]28'!H45</f>
        <v>35</v>
      </c>
      <c r="H43" s="200">
        <f>'[2]28'!I45</f>
        <v>0</v>
      </c>
      <c r="I43" s="200">
        <f>'[2]28'!J45</f>
        <v>0</v>
      </c>
      <c r="J43" s="200">
        <f>'[2]28'!K45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9">
        <f>'[2]28'!B46</f>
        <v>84</v>
      </c>
      <c r="C44" s="200">
        <f>'[2]28'!C46</f>
        <v>0</v>
      </c>
      <c r="D44" s="200">
        <f>'[2]28'!D46</f>
        <v>0</v>
      </c>
      <c r="E44" s="200">
        <f>'[2]28'!E46</f>
        <v>0</v>
      </c>
      <c r="F44" s="15">
        <f t="shared" si="6"/>
        <v>84</v>
      </c>
      <c r="G44" s="199">
        <f>'[2]28'!H46</f>
        <v>35</v>
      </c>
      <c r="H44" s="200">
        <f>'[2]28'!I46</f>
        <v>0</v>
      </c>
      <c r="I44" s="200">
        <f>'[2]28'!J46</f>
        <v>0</v>
      </c>
      <c r="J44" s="200">
        <f>'[2]28'!K46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9">
        <f>'[2]28'!B47</f>
        <v>84</v>
      </c>
      <c r="C45" s="200">
        <f>'[2]28'!C47</f>
        <v>0</v>
      </c>
      <c r="D45" s="200">
        <f>'[2]28'!D47</f>
        <v>0</v>
      </c>
      <c r="E45" s="200">
        <f>'[2]28'!E47</f>
        <v>0</v>
      </c>
      <c r="F45" s="15">
        <f t="shared" si="6"/>
        <v>84</v>
      </c>
      <c r="G45" s="199">
        <f>'[2]28'!H47</f>
        <v>35</v>
      </c>
      <c r="H45" s="200">
        <f>'[2]28'!I47</f>
        <v>0</v>
      </c>
      <c r="I45" s="200">
        <f>'[2]28'!J47</f>
        <v>0</v>
      </c>
      <c r="J45" s="200">
        <f>'[2]28'!K47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99">
        <f>'[2]28'!B48</f>
        <v>84</v>
      </c>
      <c r="C46" s="200">
        <f>'[2]28'!C48</f>
        <v>0</v>
      </c>
      <c r="D46" s="200">
        <f>'[2]28'!D48</f>
        <v>0</v>
      </c>
      <c r="E46" s="200">
        <f>'[2]28'!E48</f>
        <v>0</v>
      </c>
      <c r="F46" s="15">
        <f t="shared" si="6"/>
        <v>84</v>
      </c>
      <c r="G46" s="199">
        <f>'[2]28'!H48</f>
        <v>35</v>
      </c>
      <c r="H46" s="200">
        <f>'[2]28'!I48</f>
        <v>0</v>
      </c>
      <c r="I46" s="200">
        <f>'[2]28'!J48</f>
        <v>0</v>
      </c>
      <c r="J46" s="200">
        <f>'[2]28'!K48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99">
        <f>'[2]28'!B49</f>
        <v>84</v>
      </c>
      <c r="C47" s="200">
        <f>'[2]28'!C49</f>
        <v>0</v>
      </c>
      <c r="D47" s="200">
        <f>'[2]28'!D49</f>
        <v>0</v>
      </c>
      <c r="E47" s="200">
        <f>'[2]28'!E49</f>
        <v>0</v>
      </c>
      <c r="F47" s="15">
        <f t="shared" si="6"/>
        <v>84</v>
      </c>
      <c r="G47" s="199">
        <f>'[2]28'!H49</f>
        <v>35</v>
      </c>
      <c r="H47" s="200">
        <f>'[2]28'!I49</f>
        <v>0</v>
      </c>
      <c r="I47" s="200">
        <f>'[2]28'!J49</f>
        <v>0</v>
      </c>
      <c r="J47" s="200">
        <f>'[2]28'!K49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199">
        <f>'[2]28'!B50</f>
        <v>84</v>
      </c>
      <c r="C48" s="200">
        <f>'[2]28'!C50</f>
        <v>0</v>
      </c>
      <c r="D48" s="200">
        <f>'[2]28'!D50</f>
        <v>0</v>
      </c>
      <c r="E48" s="200">
        <f>'[2]28'!E50</f>
        <v>0</v>
      </c>
      <c r="F48" s="15">
        <f t="shared" si="6"/>
        <v>84</v>
      </c>
      <c r="G48" s="199">
        <f>'[2]28'!H50</f>
        <v>35</v>
      </c>
      <c r="H48" s="200">
        <f>'[2]28'!I50</f>
        <v>0</v>
      </c>
      <c r="I48" s="200">
        <f>'[2]28'!J50</f>
        <v>0</v>
      </c>
      <c r="J48" s="200">
        <f>'[2]28'!K50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199">
        <f>'[2]28'!B51</f>
        <v>84</v>
      </c>
      <c r="C49" s="200">
        <f>'[2]28'!C51</f>
        <v>0</v>
      </c>
      <c r="D49" s="200">
        <f>'[2]28'!D51</f>
        <v>0</v>
      </c>
      <c r="E49" s="200">
        <f>'[2]28'!E51</f>
        <v>0</v>
      </c>
      <c r="F49" s="15">
        <f t="shared" si="6"/>
        <v>84</v>
      </c>
      <c r="G49" s="199">
        <f>'[2]28'!H51</f>
        <v>35</v>
      </c>
      <c r="H49" s="200">
        <f>'[2]28'!I51</f>
        <v>0</v>
      </c>
      <c r="I49" s="200">
        <f>'[2]28'!J51</f>
        <v>0</v>
      </c>
      <c r="J49" s="200">
        <f>'[2]28'!K51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199">
        <f>'[2]28'!B52</f>
        <v>84</v>
      </c>
      <c r="C50" s="200">
        <f>'[2]28'!C52</f>
        <v>0</v>
      </c>
      <c r="D50" s="200">
        <f>'[2]28'!D52</f>
        <v>0</v>
      </c>
      <c r="E50" s="200">
        <f>'[2]28'!E52</f>
        <v>0</v>
      </c>
      <c r="F50" s="15">
        <f t="shared" si="6"/>
        <v>84</v>
      </c>
      <c r="G50" s="199">
        <f>'[2]28'!H52</f>
        <v>35</v>
      </c>
      <c r="H50" s="200">
        <f>'[2]28'!I52</f>
        <v>0</v>
      </c>
      <c r="I50" s="200">
        <f>'[2]28'!J52</f>
        <v>0</v>
      </c>
      <c r="J50" s="200">
        <f>'[2]28'!K52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199">
        <f>'[2]28'!B53</f>
        <v>84</v>
      </c>
      <c r="C51" s="200">
        <f>'[2]28'!C53</f>
        <v>0</v>
      </c>
      <c r="D51" s="200">
        <f>'[2]28'!D53</f>
        <v>0</v>
      </c>
      <c r="E51" s="200">
        <f>'[2]28'!E53</f>
        <v>0</v>
      </c>
      <c r="F51" s="15">
        <f t="shared" si="6"/>
        <v>84</v>
      </c>
      <c r="G51" s="199">
        <f>'[2]28'!H53</f>
        <v>35</v>
      </c>
      <c r="H51" s="200">
        <f>'[2]28'!I53</f>
        <v>0</v>
      </c>
      <c r="I51" s="200">
        <f>'[2]28'!J53</f>
        <v>0</v>
      </c>
      <c r="J51" s="200">
        <f>'[2]28'!K53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199">
        <f>'[2]28'!B54</f>
        <v>84</v>
      </c>
      <c r="C52" s="200">
        <f>'[2]28'!C54</f>
        <v>0</v>
      </c>
      <c r="D52" s="200">
        <f>'[2]28'!D54</f>
        <v>0</v>
      </c>
      <c r="E52" s="200">
        <f>'[2]28'!E54</f>
        <v>0</v>
      </c>
      <c r="F52" s="15">
        <f t="shared" si="6"/>
        <v>84</v>
      </c>
      <c r="G52" s="199">
        <f>'[2]28'!H54</f>
        <v>35</v>
      </c>
      <c r="H52" s="200">
        <f>'[2]28'!I54</f>
        <v>0</v>
      </c>
      <c r="I52" s="200">
        <f>'[2]28'!J54</f>
        <v>0</v>
      </c>
      <c r="J52" s="200">
        <f>'[2]28'!K54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199">
        <f>'[2]28'!B55</f>
        <v>84</v>
      </c>
      <c r="C53" s="200">
        <f>'[2]28'!C55</f>
        <v>0</v>
      </c>
      <c r="D53" s="200">
        <f>'[2]28'!D55</f>
        <v>0</v>
      </c>
      <c r="E53" s="200">
        <f>'[2]28'!E55</f>
        <v>0</v>
      </c>
      <c r="F53" s="15">
        <f t="shared" si="6"/>
        <v>84</v>
      </c>
      <c r="G53" s="199">
        <f>'[2]28'!H55</f>
        <v>35</v>
      </c>
      <c r="H53" s="200">
        <f>'[2]28'!I55</f>
        <v>0</v>
      </c>
      <c r="I53" s="200">
        <f>'[2]28'!J55</f>
        <v>0</v>
      </c>
      <c r="J53" s="200">
        <f>'[2]28'!K55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199">
        <f>'[2]28'!B56</f>
        <v>84</v>
      </c>
      <c r="C54" s="200">
        <f>'[2]28'!C56</f>
        <v>0</v>
      </c>
      <c r="D54" s="200">
        <f>'[2]28'!D56</f>
        <v>0</v>
      </c>
      <c r="E54" s="200">
        <f>'[2]28'!E56</f>
        <v>0</v>
      </c>
      <c r="F54" s="15">
        <f t="shared" si="6"/>
        <v>84</v>
      </c>
      <c r="G54" s="199">
        <f>'[2]28'!H56</f>
        <v>35</v>
      </c>
      <c r="H54" s="200">
        <f>'[2]28'!I56</f>
        <v>0</v>
      </c>
      <c r="I54" s="200">
        <f>'[2]28'!J56</f>
        <v>0</v>
      </c>
      <c r="J54" s="200">
        <f>'[2]28'!K56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199">
        <f>'[2]28'!B57</f>
        <v>84</v>
      </c>
      <c r="C55" s="200">
        <f>'[2]28'!C57</f>
        <v>0</v>
      </c>
      <c r="D55" s="200">
        <f>'[2]28'!D57</f>
        <v>0</v>
      </c>
      <c r="E55" s="200">
        <f>'[2]28'!E57</f>
        <v>0</v>
      </c>
      <c r="F55" s="15">
        <f t="shared" si="6"/>
        <v>84</v>
      </c>
      <c r="G55" s="199">
        <f>'[2]28'!H57</f>
        <v>35</v>
      </c>
      <c r="H55" s="200">
        <f>'[2]28'!I57</f>
        <v>0</v>
      </c>
      <c r="I55" s="200">
        <f>'[2]28'!J57</f>
        <v>0</v>
      </c>
      <c r="J55" s="200">
        <f>'[2]28'!K57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199">
        <f>'[2]28'!B58</f>
        <v>84</v>
      </c>
      <c r="C56" s="200">
        <f>'[2]28'!C58</f>
        <v>0</v>
      </c>
      <c r="D56" s="200">
        <f>'[2]28'!D58</f>
        <v>0</v>
      </c>
      <c r="E56" s="200">
        <f>'[2]28'!E58</f>
        <v>0</v>
      </c>
      <c r="F56" s="15">
        <f t="shared" si="6"/>
        <v>84</v>
      </c>
      <c r="G56" s="199">
        <f>'[2]28'!H58</f>
        <v>35</v>
      </c>
      <c r="H56" s="200">
        <f>'[2]28'!I58</f>
        <v>0</v>
      </c>
      <c r="I56" s="200">
        <f>'[2]28'!J58</f>
        <v>0</v>
      </c>
      <c r="J56" s="200">
        <f>'[2]28'!K58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199">
        <f>'[2]28'!B59</f>
        <v>84</v>
      </c>
      <c r="C57" s="200">
        <f>'[2]28'!C59</f>
        <v>0</v>
      </c>
      <c r="D57" s="200">
        <f>'[2]28'!D59</f>
        <v>0</v>
      </c>
      <c r="E57" s="200">
        <f>'[2]28'!E59</f>
        <v>0</v>
      </c>
      <c r="F57" s="15">
        <f t="shared" si="6"/>
        <v>84</v>
      </c>
      <c r="G57" s="199">
        <f>'[2]28'!H59</f>
        <v>35</v>
      </c>
      <c r="H57" s="200">
        <f>'[2]28'!I59</f>
        <v>0</v>
      </c>
      <c r="I57" s="200">
        <f>'[2]28'!J59</f>
        <v>0</v>
      </c>
      <c r="J57" s="200">
        <f>'[2]28'!K59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199">
        <f>'[2]28'!B60</f>
        <v>84</v>
      </c>
      <c r="C58" s="200">
        <f>'[2]28'!C60</f>
        <v>0</v>
      </c>
      <c r="D58" s="200">
        <f>'[2]28'!D60</f>
        <v>0</v>
      </c>
      <c r="E58" s="200">
        <f>'[2]28'!E60</f>
        <v>0</v>
      </c>
      <c r="F58" s="15">
        <f t="shared" si="6"/>
        <v>84</v>
      </c>
      <c r="G58" s="199">
        <f>'[2]28'!H60</f>
        <v>35</v>
      </c>
      <c r="H58" s="200">
        <f>'[2]28'!I60</f>
        <v>0</v>
      </c>
      <c r="I58" s="200">
        <f>'[2]28'!J60</f>
        <v>0</v>
      </c>
      <c r="J58" s="200">
        <f>'[2]28'!K60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199">
        <f>'[2]28'!B61</f>
        <v>84</v>
      </c>
      <c r="C59" s="200">
        <f>'[2]28'!C61</f>
        <v>0</v>
      </c>
      <c r="D59" s="200">
        <f>'[2]28'!D61</f>
        <v>0</v>
      </c>
      <c r="E59" s="200">
        <f>'[2]28'!E61</f>
        <v>0</v>
      </c>
      <c r="F59" s="15">
        <f t="shared" si="6"/>
        <v>84</v>
      </c>
      <c r="G59" s="199">
        <f>'[2]28'!H61</f>
        <v>35</v>
      </c>
      <c r="H59" s="200">
        <f>'[2]28'!I61</f>
        <v>0</v>
      </c>
      <c r="I59" s="200">
        <f>'[2]28'!J61</f>
        <v>0</v>
      </c>
      <c r="J59" s="200">
        <f>'[2]28'!K61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199">
        <f>'[2]28'!B62</f>
        <v>84</v>
      </c>
      <c r="C60" s="200">
        <f>'[2]28'!C62</f>
        <v>0</v>
      </c>
      <c r="D60" s="200">
        <f>'[2]28'!D62</f>
        <v>0</v>
      </c>
      <c r="E60" s="200">
        <f>'[2]28'!E62</f>
        <v>0</v>
      </c>
      <c r="F60" s="15">
        <f t="shared" si="6"/>
        <v>84</v>
      </c>
      <c r="G60" s="199">
        <f>'[2]28'!H62</f>
        <v>35</v>
      </c>
      <c r="H60" s="200">
        <f>'[2]28'!I62</f>
        <v>0</v>
      </c>
      <c r="I60" s="200">
        <f>'[2]28'!J62</f>
        <v>0</v>
      </c>
      <c r="J60" s="200">
        <f>'[2]28'!K62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199">
        <f>'[2]28'!B63</f>
        <v>84</v>
      </c>
      <c r="C61" s="200">
        <f>'[2]28'!C63</f>
        <v>0</v>
      </c>
      <c r="D61" s="200">
        <f>'[2]28'!D63</f>
        <v>0</v>
      </c>
      <c r="E61" s="200">
        <f>'[2]28'!E63</f>
        <v>0</v>
      </c>
      <c r="F61" s="15">
        <f t="shared" si="6"/>
        <v>84</v>
      </c>
      <c r="G61" s="199">
        <f>'[2]28'!H63</f>
        <v>35</v>
      </c>
      <c r="H61" s="200">
        <f>'[2]28'!I63</f>
        <v>0</v>
      </c>
      <c r="I61" s="200">
        <f>'[2]28'!J63</f>
        <v>0</v>
      </c>
      <c r="J61" s="200">
        <f>'[2]28'!K63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199">
        <f>'[2]28'!B64</f>
        <v>84</v>
      </c>
      <c r="C62" s="200">
        <f>'[2]28'!C64</f>
        <v>0</v>
      </c>
      <c r="D62" s="200">
        <f>'[2]28'!D64</f>
        <v>0</v>
      </c>
      <c r="E62" s="200">
        <f>'[2]28'!E64</f>
        <v>0</v>
      </c>
      <c r="F62" s="15">
        <f t="shared" si="6"/>
        <v>84</v>
      </c>
      <c r="G62" s="199">
        <f>'[2]28'!H64</f>
        <v>35</v>
      </c>
      <c r="H62" s="200">
        <f>'[2]28'!I64</f>
        <v>0</v>
      </c>
      <c r="I62" s="200">
        <f>'[2]28'!J64</f>
        <v>0</v>
      </c>
      <c r="J62" s="200">
        <f>'[2]28'!K64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199">
        <f>'[2]28'!B65</f>
        <v>84</v>
      </c>
      <c r="C63" s="200">
        <f>'[2]28'!C65</f>
        <v>0</v>
      </c>
      <c r="D63" s="200">
        <f>'[2]28'!D65</f>
        <v>0</v>
      </c>
      <c r="E63" s="200">
        <f>'[2]28'!E65</f>
        <v>0</v>
      </c>
      <c r="F63" s="15">
        <f t="shared" si="6"/>
        <v>84</v>
      </c>
      <c r="G63" s="199">
        <f>'[2]28'!H65</f>
        <v>36</v>
      </c>
      <c r="H63" s="200">
        <f>'[2]28'!I65</f>
        <v>0</v>
      </c>
      <c r="I63" s="200">
        <f>'[2]28'!J65</f>
        <v>0</v>
      </c>
      <c r="J63" s="200">
        <f>'[2]28'!K65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199">
        <f>'[2]28'!B66</f>
        <v>84</v>
      </c>
      <c r="C64" s="200">
        <f>'[2]28'!C66</f>
        <v>0</v>
      </c>
      <c r="D64" s="200">
        <f>'[2]28'!D66</f>
        <v>0</v>
      </c>
      <c r="E64" s="200">
        <f>'[2]28'!E66</f>
        <v>0</v>
      </c>
      <c r="F64" s="15">
        <f t="shared" si="6"/>
        <v>84</v>
      </c>
      <c r="G64" s="199">
        <f>'[2]28'!H66</f>
        <v>36</v>
      </c>
      <c r="H64" s="200">
        <f>'[2]28'!I66</f>
        <v>0</v>
      </c>
      <c r="I64" s="200">
        <f>'[2]28'!J66</f>
        <v>0</v>
      </c>
      <c r="J64" s="200">
        <f>'[2]28'!K66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199">
        <f>'[2]28'!B67</f>
        <v>84</v>
      </c>
      <c r="C65" s="200">
        <f>'[2]28'!C67</f>
        <v>0</v>
      </c>
      <c r="D65" s="200">
        <f>'[2]28'!D67</f>
        <v>0</v>
      </c>
      <c r="E65" s="200">
        <f>'[2]28'!E67</f>
        <v>0</v>
      </c>
      <c r="F65" s="15">
        <f t="shared" si="6"/>
        <v>84</v>
      </c>
      <c r="G65" s="199">
        <f>'[2]28'!H67</f>
        <v>36</v>
      </c>
      <c r="H65" s="200">
        <f>'[2]28'!I67</f>
        <v>0</v>
      </c>
      <c r="I65" s="200">
        <f>'[2]28'!J67</f>
        <v>0</v>
      </c>
      <c r="J65" s="200">
        <f>'[2]28'!K67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199">
        <f>'[2]28'!B68</f>
        <v>84</v>
      </c>
      <c r="C66" s="200">
        <f>'[2]28'!C68</f>
        <v>0</v>
      </c>
      <c r="D66" s="200">
        <f>'[2]28'!D68</f>
        <v>0</v>
      </c>
      <c r="E66" s="200">
        <f>'[2]28'!E68</f>
        <v>0</v>
      </c>
      <c r="F66" s="15">
        <f t="shared" si="6"/>
        <v>84</v>
      </c>
      <c r="G66" s="199">
        <f>'[2]28'!H68</f>
        <v>36</v>
      </c>
      <c r="H66" s="200">
        <f>'[2]28'!I68</f>
        <v>0</v>
      </c>
      <c r="I66" s="200">
        <f>'[2]28'!J68</f>
        <v>0</v>
      </c>
      <c r="J66" s="200">
        <f>'[2]28'!K68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199">
        <f>'[2]28'!B69</f>
        <v>84</v>
      </c>
      <c r="C67" s="200">
        <f>'[2]28'!C69</f>
        <v>0</v>
      </c>
      <c r="D67" s="200">
        <f>'[2]28'!D69</f>
        <v>0</v>
      </c>
      <c r="E67" s="200">
        <f>'[2]28'!E69</f>
        <v>0</v>
      </c>
      <c r="F67" s="15">
        <f t="shared" si="6"/>
        <v>84</v>
      </c>
      <c r="G67" s="199">
        <f>'[2]28'!H69</f>
        <v>36</v>
      </c>
      <c r="H67" s="200">
        <f>'[2]28'!I69</f>
        <v>0</v>
      </c>
      <c r="I67" s="200">
        <f>'[2]28'!J69</f>
        <v>0</v>
      </c>
      <c r="J67" s="200">
        <f>'[2]28'!K69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199">
        <f>'[2]28'!B70</f>
        <v>84</v>
      </c>
      <c r="C68" s="200">
        <f>'[2]28'!C70</f>
        <v>0</v>
      </c>
      <c r="D68" s="200">
        <f>'[2]28'!D70</f>
        <v>0</v>
      </c>
      <c r="E68" s="200">
        <f>'[2]28'!E70</f>
        <v>0</v>
      </c>
      <c r="F68" s="15">
        <f t="shared" si="6"/>
        <v>84</v>
      </c>
      <c r="G68" s="199">
        <f>'[2]28'!H70</f>
        <v>36</v>
      </c>
      <c r="H68" s="200">
        <f>'[2]28'!I70</f>
        <v>0</v>
      </c>
      <c r="I68" s="200">
        <f>'[2]28'!J70</f>
        <v>0</v>
      </c>
      <c r="J68" s="200">
        <f>'[2]28'!K70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199">
        <f>'[2]28'!B71</f>
        <v>84</v>
      </c>
      <c r="C69" s="200">
        <f>'[2]28'!C71</f>
        <v>0</v>
      </c>
      <c r="D69" s="200">
        <f>'[2]28'!D71</f>
        <v>0</v>
      </c>
      <c r="E69" s="200">
        <f>'[2]28'!E71</f>
        <v>0</v>
      </c>
      <c r="F69" s="15">
        <f t="shared" ref="F69:F98" si="16">SUM(B69:E69)</f>
        <v>84</v>
      </c>
      <c r="G69" s="199">
        <f>'[2]28'!H71</f>
        <v>36</v>
      </c>
      <c r="H69" s="200">
        <f>'[2]28'!I71</f>
        <v>0</v>
      </c>
      <c r="I69" s="200">
        <f>'[2]28'!J71</f>
        <v>0</v>
      </c>
      <c r="J69" s="200">
        <f>'[2]28'!K71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199">
        <f>'[2]28'!B72</f>
        <v>84</v>
      </c>
      <c r="C70" s="200">
        <f>'[2]28'!C72</f>
        <v>0</v>
      </c>
      <c r="D70" s="200">
        <f>'[2]28'!D72</f>
        <v>0</v>
      </c>
      <c r="E70" s="200">
        <f>'[2]28'!E72</f>
        <v>0</v>
      </c>
      <c r="F70" s="15">
        <f t="shared" si="16"/>
        <v>84</v>
      </c>
      <c r="G70" s="199">
        <f>'[2]28'!H72</f>
        <v>36</v>
      </c>
      <c r="H70" s="200">
        <f>'[2]28'!I72</f>
        <v>0</v>
      </c>
      <c r="I70" s="200">
        <f>'[2]28'!J72</f>
        <v>0</v>
      </c>
      <c r="J70" s="200">
        <f>'[2]28'!K72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199">
        <f>'[2]28'!B73</f>
        <v>84</v>
      </c>
      <c r="C71" s="200">
        <f>'[2]28'!C73</f>
        <v>0</v>
      </c>
      <c r="D71" s="200">
        <f>'[2]28'!D73</f>
        <v>0</v>
      </c>
      <c r="E71" s="200">
        <f>'[2]28'!E73</f>
        <v>0</v>
      </c>
      <c r="F71" s="15">
        <f t="shared" si="16"/>
        <v>84</v>
      </c>
      <c r="G71" s="199">
        <f>'[2]28'!H73</f>
        <v>36</v>
      </c>
      <c r="H71" s="200">
        <f>'[2]28'!I73</f>
        <v>0</v>
      </c>
      <c r="I71" s="200">
        <f>'[2]28'!J73</f>
        <v>0</v>
      </c>
      <c r="J71" s="200">
        <f>'[2]28'!K73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199">
        <f>'[2]28'!B74</f>
        <v>84</v>
      </c>
      <c r="C72" s="200">
        <f>'[2]28'!C74</f>
        <v>0</v>
      </c>
      <c r="D72" s="200">
        <f>'[2]28'!D74</f>
        <v>0</v>
      </c>
      <c r="E72" s="200">
        <f>'[2]28'!E74</f>
        <v>0</v>
      </c>
      <c r="F72" s="15">
        <f t="shared" si="16"/>
        <v>84</v>
      </c>
      <c r="G72" s="199">
        <f>'[2]28'!H74</f>
        <v>35</v>
      </c>
      <c r="H72" s="200">
        <f>'[2]28'!I74</f>
        <v>0</v>
      </c>
      <c r="I72" s="200">
        <f>'[2]28'!J74</f>
        <v>0</v>
      </c>
      <c r="J72" s="200">
        <f>'[2]28'!K74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199">
        <f>'[2]28'!B75</f>
        <v>84</v>
      </c>
      <c r="C73" s="200">
        <f>'[2]28'!C75</f>
        <v>0</v>
      </c>
      <c r="D73" s="200">
        <f>'[2]28'!D75</f>
        <v>0</v>
      </c>
      <c r="E73" s="200">
        <f>'[2]28'!E75</f>
        <v>0</v>
      </c>
      <c r="F73" s="15">
        <f t="shared" si="16"/>
        <v>84</v>
      </c>
      <c r="G73" s="199">
        <f>'[2]28'!H75</f>
        <v>35</v>
      </c>
      <c r="H73" s="200">
        <f>'[2]28'!I75</f>
        <v>0</v>
      </c>
      <c r="I73" s="200">
        <f>'[2]28'!J75</f>
        <v>0</v>
      </c>
      <c r="J73" s="200">
        <f>'[2]28'!K75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199">
        <f>'[2]28'!B76</f>
        <v>84</v>
      </c>
      <c r="C74" s="200">
        <f>'[2]28'!C76</f>
        <v>0</v>
      </c>
      <c r="D74" s="200">
        <f>'[2]28'!D76</f>
        <v>0</v>
      </c>
      <c r="E74" s="200">
        <f>'[2]28'!E76</f>
        <v>0</v>
      </c>
      <c r="F74" s="15">
        <f t="shared" si="16"/>
        <v>84</v>
      </c>
      <c r="G74" s="199">
        <f>'[2]28'!H76</f>
        <v>35</v>
      </c>
      <c r="H74" s="200">
        <f>'[2]28'!I76</f>
        <v>0</v>
      </c>
      <c r="I74" s="200">
        <f>'[2]28'!J76</f>
        <v>0</v>
      </c>
      <c r="J74" s="200">
        <f>'[2]28'!K76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199">
        <f>'[2]28'!B77</f>
        <v>84</v>
      </c>
      <c r="C75" s="200">
        <f>'[2]28'!C77</f>
        <v>0</v>
      </c>
      <c r="D75" s="200">
        <f>'[2]28'!D77</f>
        <v>0</v>
      </c>
      <c r="E75" s="200">
        <f>'[2]28'!E77</f>
        <v>0</v>
      </c>
      <c r="F75" s="15">
        <f t="shared" si="16"/>
        <v>84</v>
      </c>
      <c r="G75" s="199">
        <f>'[2]28'!H77</f>
        <v>35</v>
      </c>
      <c r="H75" s="200">
        <f>'[2]28'!I77</f>
        <v>0</v>
      </c>
      <c r="I75" s="200">
        <f>'[2]28'!J77</f>
        <v>0</v>
      </c>
      <c r="J75" s="200">
        <f>'[2]28'!K77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199">
        <f>'[2]28'!B78</f>
        <v>84</v>
      </c>
      <c r="C76" s="200">
        <f>'[2]28'!C78</f>
        <v>0</v>
      </c>
      <c r="D76" s="200">
        <f>'[2]28'!D78</f>
        <v>0</v>
      </c>
      <c r="E76" s="200">
        <f>'[2]28'!E78</f>
        <v>0</v>
      </c>
      <c r="F76" s="15">
        <f t="shared" si="16"/>
        <v>84</v>
      </c>
      <c r="G76" s="199">
        <f>'[2]28'!H78</f>
        <v>34</v>
      </c>
      <c r="H76" s="200">
        <f>'[2]28'!I78</f>
        <v>0</v>
      </c>
      <c r="I76" s="200">
        <f>'[2]28'!J78</f>
        <v>0</v>
      </c>
      <c r="J76" s="200">
        <f>'[2]28'!K78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9">
        <f>'[2]28'!B79</f>
        <v>84</v>
      </c>
      <c r="C77" s="200">
        <f>'[2]28'!C79</f>
        <v>0</v>
      </c>
      <c r="D77" s="200">
        <f>'[2]28'!D79</f>
        <v>0</v>
      </c>
      <c r="E77" s="200">
        <f>'[2]28'!E79</f>
        <v>0</v>
      </c>
      <c r="F77" s="15">
        <f t="shared" si="16"/>
        <v>84</v>
      </c>
      <c r="G77" s="199">
        <f>'[2]28'!H79</f>
        <v>34</v>
      </c>
      <c r="H77" s="200">
        <f>'[2]28'!I79</f>
        <v>0</v>
      </c>
      <c r="I77" s="200">
        <f>'[2]28'!J79</f>
        <v>0</v>
      </c>
      <c r="J77" s="200">
        <f>'[2]28'!K79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9">
        <f>'[2]28'!B80</f>
        <v>84</v>
      </c>
      <c r="C78" s="200">
        <f>'[2]28'!C80</f>
        <v>0</v>
      </c>
      <c r="D78" s="200">
        <f>'[2]28'!D80</f>
        <v>0</v>
      </c>
      <c r="E78" s="200">
        <f>'[2]28'!E80</f>
        <v>0</v>
      </c>
      <c r="F78" s="15">
        <f t="shared" si="16"/>
        <v>84</v>
      </c>
      <c r="G78" s="199">
        <f>'[2]28'!H80</f>
        <v>34</v>
      </c>
      <c r="H78" s="200">
        <f>'[2]28'!I80</f>
        <v>0</v>
      </c>
      <c r="I78" s="200">
        <f>'[2]28'!J80</f>
        <v>0</v>
      </c>
      <c r="J78" s="200">
        <f>'[2]28'!K80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9">
        <f>'[2]28'!B81</f>
        <v>84</v>
      </c>
      <c r="C79" s="200">
        <f>'[2]28'!C81</f>
        <v>0</v>
      </c>
      <c r="D79" s="200">
        <f>'[2]28'!D81</f>
        <v>0</v>
      </c>
      <c r="E79" s="200">
        <f>'[2]28'!E81</f>
        <v>0</v>
      </c>
      <c r="F79" s="15">
        <f t="shared" si="16"/>
        <v>84</v>
      </c>
      <c r="G79" s="199">
        <f>'[2]28'!H81</f>
        <v>34</v>
      </c>
      <c r="H79" s="200">
        <f>'[2]28'!I81</f>
        <v>0</v>
      </c>
      <c r="I79" s="200">
        <f>'[2]28'!J81</f>
        <v>0</v>
      </c>
      <c r="J79" s="200">
        <f>'[2]28'!K81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9">
        <f>'[2]28'!B82</f>
        <v>84</v>
      </c>
      <c r="C80" s="200">
        <f>'[2]28'!C82</f>
        <v>0</v>
      </c>
      <c r="D80" s="200">
        <f>'[2]28'!D82</f>
        <v>0</v>
      </c>
      <c r="E80" s="200">
        <f>'[2]28'!E82</f>
        <v>0</v>
      </c>
      <c r="F80" s="15">
        <f t="shared" si="16"/>
        <v>84</v>
      </c>
      <c r="G80" s="199">
        <f>'[2]28'!H82</f>
        <v>34</v>
      </c>
      <c r="H80" s="200">
        <f>'[2]28'!I82</f>
        <v>0</v>
      </c>
      <c r="I80" s="200">
        <f>'[2]28'!J82</f>
        <v>0</v>
      </c>
      <c r="J80" s="200">
        <f>'[2]28'!K82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9">
        <f>'[2]28'!B83</f>
        <v>84</v>
      </c>
      <c r="C81" s="200">
        <f>'[2]28'!C83</f>
        <v>0</v>
      </c>
      <c r="D81" s="200">
        <f>'[2]28'!D83</f>
        <v>0</v>
      </c>
      <c r="E81" s="200">
        <f>'[2]28'!E83</f>
        <v>0</v>
      </c>
      <c r="F81" s="15">
        <f t="shared" si="16"/>
        <v>84</v>
      </c>
      <c r="G81" s="199">
        <f>'[2]28'!H83</f>
        <v>33</v>
      </c>
      <c r="H81" s="200">
        <f>'[2]28'!I83</f>
        <v>0</v>
      </c>
      <c r="I81" s="200">
        <f>'[2]28'!J83</f>
        <v>0</v>
      </c>
      <c r="J81" s="200">
        <f>'[2]28'!K83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99">
        <f>'[2]28'!B84</f>
        <v>84</v>
      </c>
      <c r="C82" s="200">
        <f>'[2]28'!C84</f>
        <v>0</v>
      </c>
      <c r="D82" s="200">
        <f>'[2]28'!D84</f>
        <v>0</v>
      </c>
      <c r="E82" s="200">
        <f>'[2]28'!E84</f>
        <v>0</v>
      </c>
      <c r="F82" s="15">
        <f t="shared" si="16"/>
        <v>84</v>
      </c>
      <c r="G82" s="199">
        <f>'[2]28'!H84</f>
        <v>33</v>
      </c>
      <c r="H82" s="200">
        <f>'[2]28'!I84</f>
        <v>0</v>
      </c>
      <c r="I82" s="200">
        <f>'[2]28'!J84</f>
        <v>0</v>
      </c>
      <c r="J82" s="200">
        <f>'[2]28'!K84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9">
        <f>'[2]28'!B85</f>
        <v>84</v>
      </c>
      <c r="C83" s="200">
        <f>'[2]28'!C85</f>
        <v>0</v>
      </c>
      <c r="D83" s="200">
        <f>'[2]28'!D85</f>
        <v>0</v>
      </c>
      <c r="E83" s="200">
        <f>'[2]28'!E85</f>
        <v>0</v>
      </c>
      <c r="F83" s="15">
        <f t="shared" si="16"/>
        <v>84</v>
      </c>
      <c r="G83" s="199">
        <f>'[2]28'!H85</f>
        <v>33</v>
      </c>
      <c r="H83" s="200">
        <f>'[2]28'!I85</f>
        <v>0</v>
      </c>
      <c r="I83" s="200">
        <f>'[2]28'!J85</f>
        <v>0</v>
      </c>
      <c r="J83" s="200">
        <f>'[2]28'!K85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99">
        <f>'[2]28'!B86</f>
        <v>84</v>
      </c>
      <c r="C84" s="200">
        <f>'[2]28'!C86</f>
        <v>0</v>
      </c>
      <c r="D84" s="200">
        <f>'[2]28'!D86</f>
        <v>0</v>
      </c>
      <c r="E84" s="200">
        <f>'[2]28'!E86</f>
        <v>0</v>
      </c>
      <c r="F84" s="15">
        <f t="shared" si="16"/>
        <v>84</v>
      </c>
      <c r="G84" s="199">
        <f>'[2]28'!H86</f>
        <v>33</v>
      </c>
      <c r="H84" s="200">
        <f>'[2]28'!I86</f>
        <v>0</v>
      </c>
      <c r="I84" s="200">
        <f>'[2]28'!J86</f>
        <v>0</v>
      </c>
      <c r="J84" s="200">
        <f>'[2]28'!K86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99">
        <f>'[2]28'!B87</f>
        <v>84</v>
      </c>
      <c r="C85" s="200">
        <f>'[2]28'!C87</f>
        <v>0</v>
      </c>
      <c r="D85" s="200">
        <f>'[2]28'!D87</f>
        <v>0</v>
      </c>
      <c r="E85" s="200">
        <f>'[2]28'!E87</f>
        <v>0</v>
      </c>
      <c r="F85" s="15">
        <f t="shared" si="16"/>
        <v>84</v>
      </c>
      <c r="G85" s="199">
        <f>'[2]28'!H87</f>
        <v>33</v>
      </c>
      <c r="H85" s="200">
        <f>'[2]28'!I87</f>
        <v>0</v>
      </c>
      <c r="I85" s="200">
        <f>'[2]28'!J87</f>
        <v>0</v>
      </c>
      <c r="J85" s="200">
        <f>'[2]28'!K87</f>
        <v>0</v>
      </c>
      <c r="K85" s="15">
        <f t="shared" si="13"/>
        <v>33</v>
      </c>
      <c r="L85" s="18">
        <f>frq!C85</f>
        <v>1</v>
      </c>
      <c r="M85" s="167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99">
        <f>'[2]28'!B88</f>
        <v>84</v>
      </c>
      <c r="C86" s="200">
        <f>'[2]28'!C88</f>
        <v>0</v>
      </c>
      <c r="D86" s="200">
        <f>'[2]28'!D88</f>
        <v>0</v>
      </c>
      <c r="E86" s="200">
        <f>'[2]28'!E88</f>
        <v>0</v>
      </c>
      <c r="F86" s="15">
        <f t="shared" si="16"/>
        <v>84</v>
      </c>
      <c r="G86" s="199">
        <f>'[2]28'!H88</f>
        <v>33</v>
      </c>
      <c r="H86" s="200">
        <f>'[2]28'!I88</f>
        <v>0</v>
      </c>
      <c r="I86" s="200">
        <f>'[2]28'!J88</f>
        <v>0</v>
      </c>
      <c r="J86" s="200">
        <f>'[2]28'!K88</f>
        <v>0</v>
      </c>
      <c r="K86" s="15">
        <f t="shared" si="13"/>
        <v>33</v>
      </c>
      <c r="L86" s="18">
        <f>frq!C86</f>
        <v>1</v>
      </c>
      <c r="M86" s="167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99">
        <f>'[2]28'!B89</f>
        <v>84</v>
      </c>
      <c r="C87" s="200">
        <f>'[2]28'!C89</f>
        <v>0</v>
      </c>
      <c r="D87" s="200">
        <f>'[2]28'!D89</f>
        <v>0</v>
      </c>
      <c r="E87" s="200">
        <f>'[2]28'!E89</f>
        <v>0</v>
      </c>
      <c r="F87" s="15">
        <f t="shared" si="16"/>
        <v>84</v>
      </c>
      <c r="G87" s="199">
        <f>'[2]28'!H89</f>
        <v>33</v>
      </c>
      <c r="H87" s="200">
        <f>'[2]28'!I89</f>
        <v>0</v>
      </c>
      <c r="I87" s="200">
        <f>'[2]28'!J89</f>
        <v>0</v>
      </c>
      <c r="J87" s="200">
        <f>'[2]28'!K89</f>
        <v>0</v>
      </c>
      <c r="K87" s="15">
        <f t="shared" si="13"/>
        <v>33</v>
      </c>
      <c r="L87" s="18">
        <f>frq!C87</f>
        <v>1</v>
      </c>
      <c r="M87" s="167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99">
        <f>'[2]28'!B90</f>
        <v>84</v>
      </c>
      <c r="C88" s="200">
        <f>'[2]28'!C90</f>
        <v>0</v>
      </c>
      <c r="D88" s="200">
        <f>'[2]28'!D90</f>
        <v>0</v>
      </c>
      <c r="E88" s="200">
        <f>'[2]28'!E90</f>
        <v>0</v>
      </c>
      <c r="F88" s="15">
        <f t="shared" si="16"/>
        <v>84</v>
      </c>
      <c r="G88" s="199">
        <f>'[2]28'!H90</f>
        <v>33</v>
      </c>
      <c r="H88" s="200">
        <f>'[2]28'!I90</f>
        <v>0</v>
      </c>
      <c r="I88" s="200">
        <f>'[2]28'!J90</f>
        <v>0</v>
      </c>
      <c r="J88" s="200">
        <f>'[2]28'!K90</f>
        <v>0</v>
      </c>
      <c r="K88" s="15">
        <f t="shared" si="13"/>
        <v>33</v>
      </c>
      <c r="L88" s="18">
        <f>frq!C88</f>
        <v>1</v>
      </c>
      <c r="M88" s="167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99">
        <f>'[2]28'!B91</f>
        <v>84</v>
      </c>
      <c r="C89" s="200">
        <f>'[2]28'!C91</f>
        <v>0</v>
      </c>
      <c r="D89" s="200">
        <f>'[2]28'!D91</f>
        <v>0</v>
      </c>
      <c r="E89" s="200">
        <f>'[2]28'!E91</f>
        <v>0</v>
      </c>
      <c r="F89" s="15">
        <f t="shared" si="16"/>
        <v>84</v>
      </c>
      <c r="G89" s="199">
        <f>'[2]28'!H91</f>
        <v>33</v>
      </c>
      <c r="H89" s="200">
        <f>'[2]28'!I91</f>
        <v>0</v>
      </c>
      <c r="I89" s="200">
        <f>'[2]28'!J91</f>
        <v>0</v>
      </c>
      <c r="J89" s="200">
        <f>'[2]28'!K91</f>
        <v>0</v>
      </c>
      <c r="K89" s="15">
        <f t="shared" si="13"/>
        <v>33</v>
      </c>
      <c r="L89" s="18">
        <f>frq!C89</f>
        <v>1</v>
      </c>
      <c r="M89" s="167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99">
        <f>'[2]28'!B92</f>
        <v>84</v>
      </c>
      <c r="C90" s="200">
        <f>'[2]28'!C92</f>
        <v>0</v>
      </c>
      <c r="D90" s="200">
        <f>'[2]28'!D92</f>
        <v>0</v>
      </c>
      <c r="E90" s="200">
        <f>'[2]28'!E92</f>
        <v>0</v>
      </c>
      <c r="F90" s="15">
        <f t="shared" si="16"/>
        <v>84</v>
      </c>
      <c r="G90" s="199">
        <f>'[2]28'!H92</f>
        <v>33</v>
      </c>
      <c r="H90" s="200">
        <f>'[2]28'!I92</f>
        <v>0</v>
      </c>
      <c r="I90" s="200">
        <f>'[2]28'!J92</f>
        <v>0</v>
      </c>
      <c r="J90" s="200">
        <f>'[2]28'!K92</f>
        <v>0</v>
      </c>
      <c r="K90" s="15">
        <f t="shared" si="13"/>
        <v>33</v>
      </c>
      <c r="L90" s="18">
        <f>frq!C90</f>
        <v>1</v>
      </c>
      <c r="M90" s="167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99">
        <f>'[2]28'!B93</f>
        <v>84</v>
      </c>
      <c r="C91" s="200">
        <f>'[2]28'!C93</f>
        <v>0</v>
      </c>
      <c r="D91" s="200">
        <f>'[2]28'!D93</f>
        <v>0</v>
      </c>
      <c r="E91" s="200">
        <f>'[2]28'!E93</f>
        <v>0</v>
      </c>
      <c r="F91" s="15">
        <f t="shared" si="16"/>
        <v>84</v>
      </c>
      <c r="G91" s="199">
        <f>'[2]28'!H93</f>
        <v>33</v>
      </c>
      <c r="H91" s="200">
        <f>'[2]28'!I93</f>
        <v>0</v>
      </c>
      <c r="I91" s="200">
        <f>'[2]28'!J93</f>
        <v>0</v>
      </c>
      <c r="J91" s="200">
        <f>'[2]28'!K93</f>
        <v>0</v>
      </c>
      <c r="K91" s="15">
        <f t="shared" si="13"/>
        <v>33</v>
      </c>
      <c r="L91" s="18">
        <f>frq!C91</f>
        <v>1</v>
      </c>
      <c r="M91" s="167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199">
        <f>'[2]28'!B94</f>
        <v>84</v>
      </c>
      <c r="C92" s="200">
        <f>'[2]28'!C94</f>
        <v>0</v>
      </c>
      <c r="D92" s="200">
        <f>'[2]28'!D94</f>
        <v>0</v>
      </c>
      <c r="E92" s="200">
        <f>'[2]28'!E94</f>
        <v>0</v>
      </c>
      <c r="F92" s="15">
        <f t="shared" si="16"/>
        <v>84</v>
      </c>
      <c r="G92" s="199">
        <f>'[2]28'!H94</f>
        <v>33</v>
      </c>
      <c r="H92" s="200">
        <f>'[2]28'!I94</f>
        <v>0</v>
      </c>
      <c r="I92" s="200">
        <f>'[2]28'!J94</f>
        <v>0</v>
      </c>
      <c r="J92" s="200">
        <f>'[2]28'!K94</f>
        <v>0</v>
      </c>
      <c r="K92" s="15">
        <f t="shared" si="13"/>
        <v>33</v>
      </c>
      <c r="L92" s="18">
        <f>frq!C92</f>
        <v>1</v>
      </c>
      <c r="M92" s="167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99">
        <f>'[2]28'!B95</f>
        <v>84</v>
      </c>
      <c r="C93" s="200">
        <f>'[2]28'!C95</f>
        <v>0</v>
      </c>
      <c r="D93" s="200">
        <f>'[2]28'!D95</f>
        <v>0</v>
      </c>
      <c r="E93" s="200">
        <f>'[2]28'!E95</f>
        <v>0</v>
      </c>
      <c r="F93" s="15">
        <f t="shared" si="16"/>
        <v>84</v>
      </c>
      <c r="G93" s="199">
        <f>'[2]28'!H95</f>
        <v>31</v>
      </c>
      <c r="H93" s="200">
        <f>'[2]28'!I95</f>
        <v>0</v>
      </c>
      <c r="I93" s="200">
        <f>'[2]28'!J95</f>
        <v>0</v>
      </c>
      <c r="J93" s="200">
        <f>'[2]28'!K95</f>
        <v>0</v>
      </c>
      <c r="K93" s="15">
        <f t="shared" si="13"/>
        <v>31</v>
      </c>
      <c r="L93" s="18">
        <f>frq!C93</f>
        <v>1</v>
      </c>
      <c r="M93" s="167">
        <f t="shared" si="14"/>
        <v>30.6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30.6</v>
      </c>
      <c r="R93" s="18">
        <v>0.4</v>
      </c>
    </row>
    <row r="94" spans="1:18">
      <c r="A94" s="8" t="s">
        <v>136</v>
      </c>
      <c r="B94" s="199">
        <f>'[2]28'!B96</f>
        <v>84</v>
      </c>
      <c r="C94" s="200">
        <f>'[2]28'!C96</f>
        <v>0</v>
      </c>
      <c r="D94" s="200">
        <f>'[2]28'!D96</f>
        <v>0</v>
      </c>
      <c r="E94" s="200">
        <f>'[2]28'!E96</f>
        <v>0</v>
      </c>
      <c r="F94" s="15">
        <f t="shared" si="16"/>
        <v>84</v>
      </c>
      <c r="G94" s="199">
        <f>'[2]28'!H96</f>
        <v>31</v>
      </c>
      <c r="H94" s="200">
        <f>'[2]28'!I96</f>
        <v>0</v>
      </c>
      <c r="I94" s="200">
        <f>'[2]28'!J96</f>
        <v>0</v>
      </c>
      <c r="J94" s="200">
        <f>'[2]28'!K96</f>
        <v>0</v>
      </c>
      <c r="K94" s="15">
        <f t="shared" si="13"/>
        <v>31</v>
      </c>
      <c r="L94" s="18">
        <f>frq!C94</f>
        <v>1</v>
      </c>
      <c r="M94" s="167">
        <f t="shared" si="14"/>
        <v>30.6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30.6</v>
      </c>
      <c r="R94" s="18">
        <v>0.4</v>
      </c>
    </row>
    <row r="95" spans="1:18">
      <c r="A95" s="8" t="s">
        <v>137</v>
      </c>
      <c r="B95" s="199">
        <f>'[2]28'!B97</f>
        <v>84</v>
      </c>
      <c r="C95" s="200">
        <f>'[2]28'!C97</f>
        <v>0</v>
      </c>
      <c r="D95" s="200">
        <f>'[2]28'!D97</f>
        <v>0</v>
      </c>
      <c r="E95" s="200">
        <f>'[2]28'!E97</f>
        <v>0</v>
      </c>
      <c r="F95" s="15">
        <f t="shared" si="16"/>
        <v>84</v>
      </c>
      <c r="G95" s="199">
        <f>'[2]28'!H97</f>
        <v>31</v>
      </c>
      <c r="H95" s="200">
        <f>'[2]28'!I97</f>
        <v>0</v>
      </c>
      <c r="I95" s="200">
        <f>'[2]28'!J97</f>
        <v>0</v>
      </c>
      <c r="J95" s="200">
        <f>'[2]28'!K97</f>
        <v>0</v>
      </c>
      <c r="K95" s="15">
        <f t="shared" si="13"/>
        <v>31</v>
      </c>
      <c r="L95" s="18">
        <f>frq!C95</f>
        <v>1</v>
      </c>
      <c r="M95" s="167">
        <f t="shared" si="14"/>
        <v>30.6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30.6</v>
      </c>
      <c r="R95" s="18">
        <v>0.4</v>
      </c>
    </row>
    <row r="96" spans="1:18">
      <c r="A96" s="8" t="s">
        <v>138</v>
      </c>
      <c r="B96" s="199">
        <f>'[2]28'!B98</f>
        <v>84</v>
      </c>
      <c r="C96" s="200">
        <f>'[2]28'!C98</f>
        <v>0</v>
      </c>
      <c r="D96" s="200">
        <f>'[2]28'!D98</f>
        <v>0</v>
      </c>
      <c r="E96" s="200">
        <f>'[2]28'!E98</f>
        <v>0</v>
      </c>
      <c r="F96" s="15">
        <f t="shared" si="16"/>
        <v>84</v>
      </c>
      <c r="G96" s="199">
        <f>'[2]28'!H98</f>
        <v>31</v>
      </c>
      <c r="H96" s="200">
        <f>'[2]28'!I98</f>
        <v>0</v>
      </c>
      <c r="I96" s="200">
        <f>'[2]28'!J98</f>
        <v>0</v>
      </c>
      <c r="J96" s="200">
        <f>'[2]28'!K98</f>
        <v>0</v>
      </c>
      <c r="K96" s="15">
        <f t="shared" si="13"/>
        <v>31</v>
      </c>
      <c r="L96" s="18">
        <f>frq!C96</f>
        <v>1</v>
      </c>
      <c r="M96" s="167">
        <f t="shared" si="14"/>
        <v>30.6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30.6</v>
      </c>
      <c r="R96" s="18">
        <v>0.4</v>
      </c>
    </row>
    <row r="97" spans="1:18">
      <c r="A97" s="8" t="s">
        <v>139</v>
      </c>
      <c r="B97" s="199">
        <f>'[2]28'!B99</f>
        <v>84</v>
      </c>
      <c r="C97" s="200">
        <f>'[2]28'!C99</f>
        <v>0</v>
      </c>
      <c r="D97" s="200">
        <f>'[2]28'!D99</f>
        <v>0</v>
      </c>
      <c r="E97" s="200">
        <f>'[2]28'!E99</f>
        <v>0</v>
      </c>
      <c r="F97" s="15">
        <f t="shared" si="16"/>
        <v>84</v>
      </c>
      <c r="G97" s="199">
        <f>'[2]28'!H99</f>
        <v>31</v>
      </c>
      <c r="H97" s="200">
        <f>'[2]28'!I99</f>
        <v>0</v>
      </c>
      <c r="I97" s="200">
        <f>'[2]28'!J99</f>
        <v>0</v>
      </c>
      <c r="J97" s="200">
        <f>'[2]28'!K99</f>
        <v>0</v>
      </c>
      <c r="K97" s="15">
        <f t="shared" si="13"/>
        <v>31</v>
      </c>
      <c r="L97" s="18">
        <f>frq!C97</f>
        <v>1</v>
      </c>
      <c r="M97" s="167">
        <f t="shared" si="14"/>
        <v>30.6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30.6</v>
      </c>
      <c r="R97" s="18">
        <v>0.4</v>
      </c>
    </row>
    <row r="98" spans="1:18" ht="15.75" thickBot="1">
      <c r="A98" s="8" t="s">
        <v>140</v>
      </c>
      <c r="B98" s="199">
        <f>'[2]28'!B100</f>
        <v>84</v>
      </c>
      <c r="C98" s="200">
        <f>'[2]28'!C100</f>
        <v>0</v>
      </c>
      <c r="D98" s="200">
        <f>'[2]28'!D100</f>
        <v>0</v>
      </c>
      <c r="E98" s="200">
        <f>'[2]28'!E100</f>
        <v>0</v>
      </c>
      <c r="F98" s="15">
        <f t="shared" si="16"/>
        <v>84</v>
      </c>
      <c r="G98" s="199">
        <f>'[2]28'!H100</f>
        <v>31</v>
      </c>
      <c r="H98" s="200">
        <f>'[2]28'!I100</f>
        <v>0</v>
      </c>
      <c r="I98" s="200">
        <f>'[2]28'!J100</f>
        <v>0</v>
      </c>
      <c r="J98" s="200">
        <f>'[2]28'!K100</f>
        <v>0</v>
      </c>
      <c r="K98" s="15">
        <f t="shared" si="13"/>
        <v>31</v>
      </c>
      <c r="L98" s="18">
        <f>frq!C98</f>
        <v>1</v>
      </c>
      <c r="M98" s="167">
        <f t="shared" si="14"/>
        <v>30.6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30.6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0.80800000000000005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0.80800000000000005</v>
      </c>
      <c r="L99" s="171">
        <f t="shared" si="17"/>
        <v>2.4E-2</v>
      </c>
      <c r="M99" s="171">
        <f t="shared" si="17"/>
        <v>0.79569999999999974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0.79569999999999974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P3" activePane="bottomRight" state="frozen"/>
      <selection activeCell="B3" sqref="B3"/>
      <selection pane="topRight" activeCell="B3" sqref="B3"/>
      <selection pane="bottomLeft" activeCell="B3" sqref="B3"/>
      <selection pane="bottomRight" activeCell="AW3" sqref="AW3:AW4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44709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940</v>
      </c>
      <c r="G3" s="16">
        <f>'[3]28'!G5</f>
        <v>0</v>
      </c>
      <c r="H3" s="17">
        <f>SUM(B3:G3)</f>
        <v>1260</v>
      </c>
      <c r="I3" s="15">
        <f>'[3]28'!J5</f>
        <v>315.95999999999998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0</v>
      </c>
      <c r="N3" s="16">
        <f>'[3]28'!O5</f>
        <v>0</v>
      </c>
      <c r="O3" s="17">
        <f>SUM(I3:N3)</f>
        <v>315.95999999999998</v>
      </c>
      <c r="P3" s="18">
        <f>frq!C3</f>
        <v>1</v>
      </c>
      <c r="Q3" s="15">
        <f t="shared" ref="Q3:V18" si="0">IF($P3=1,I3,IF(AND($P3=0.985,I3&gt;0.985*B3),B3*0.985,IF(AND($P3=0.965,I3&gt;0.965*B3),0.965*B3,I3)))</f>
        <v>315.95999999999998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315.95999999999998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251.95999999999998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251.95999999999998</v>
      </c>
      <c r="AT3" s="8">
        <v>0</v>
      </c>
      <c r="AU3" s="8">
        <v>32</v>
      </c>
      <c r="AW3" s="204">
        <v>32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32</v>
      </c>
      <c r="BD3" s="202">
        <v>32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32</v>
      </c>
      <c r="BL3" s="8">
        <f>AT3</f>
        <v>0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-32</v>
      </c>
      <c r="BQ3" s="182">
        <f>BM3-BO3</f>
        <v>0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940</v>
      </c>
      <c r="G4" s="16">
        <f>'[3]28'!G6</f>
        <v>0</v>
      </c>
      <c r="H4" s="17">
        <f>SUM(B4:G4)</f>
        <v>1260</v>
      </c>
      <c r="I4" s="15">
        <f>'[3]28'!J6</f>
        <v>315.95999999999998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0</v>
      </c>
      <c r="N4" s="16">
        <f>'[3]28'!O6</f>
        <v>0</v>
      </c>
      <c r="O4" s="17">
        <f>SUM(I4:N4)</f>
        <v>315.95999999999998</v>
      </c>
      <c r="P4" s="18">
        <f>frq!C4</f>
        <v>1</v>
      </c>
      <c r="Q4" s="15">
        <f>IF($P4=1,I4,IF(AND($P4=0.985,I4&gt;0.985*B4),B4*0.985,IF(AND($P4=0.965,I4&gt;0.965*B4),0.965*B4,I4)))</f>
        <v>315.95999999999998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315.95999999999998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251.95999999999998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251.95999999999998</v>
      </c>
      <c r="AT4" s="8">
        <v>0</v>
      </c>
      <c r="AU4" s="8">
        <v>32</v>
      </c>
      <c r="AW4" s="204">
        <v>32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32</v>
      </c>
      <c r="BD4" s="202">
        <v>32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32</v>
      </c>
      <c r="BL4" s="8">
        <f t="shared" ref="BL4:BL67" si="21">AT4</f>
        <v>0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-32</v>
      </c>
      <c r="BQ4" s="182">
        <f t="shared" ref="BQ4:BQ67" si="26">BM4-BO4</f>
        <v>0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940</v>
      </c>
      <c r="G5" s="16">
        <f>'[3]28'!G7</f>
        <v>0</v>
      </c>
      <c r="H5" s="17">
        <f t="shared" ref="H5:H68" si="27">SUM(B5:G5)</f>
        <v>1260</v>
      </c>
      <c r="I5" s="15">
        <f>'[3]28'!J7</f>
        <v>283.95999999999998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0</v>
      </c>
      <c r="N5" s="16">
        <f>'[3]28'!O7</f>
        <v>0</v>
      </c>
      <c r="O5" s="17">
        <f t="shared" ref="O5:O68" si="28">SUM(I5:N5)</f>
        <v>283.95999999999998</v>
      </c>
      <c r="P5" s="18">
        <f>frq!C5</f>
        <v>1</v>
      </c>
      <c r="Q5" s="15">
        <f t="shared" ref="Q5:V56" si="29">IF($P5=1,I5,IF(AND($P5=0.985,I5&gt;0.985*B5),B5*0.985,IF(AND($P5=0.965,I5&gt;0.965*B5),0.965*B5,I5)))</f>
        <v>283.95999999999998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283.95999999999998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251.95999999999998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251.95999999999998</v>
      </c>
      <c r="AT5" s="8">
        <v>0</v>
      </c>
      <c r="AU5" s="8">
        <v>32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0</v>
      </c>
      <c r="BD5" s="202">
        <v>32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32</v>
      </c>
      <c r="BL5" s="8">
        <f t="shared" si="21"/>
        <v>0</v>
      </c>
      <c r="BM5" s="8">
        <f t="shared" si="22"/>
        <v>32</v>
      </c>
      <c r="BN5" s="8">
        <f t="shared" si="23"/>
        <v>0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940</v>
      </c>
      <c r="G6" s="16">
        <f>'[3]28'!G8</f>
        <v>0</v>
      </c>
      <c r="H6" s="17">
        <f t="shared" si="27"/>
        <v>1260</v>
      </c>
      <c r="I6" s="15">
        <f>'[3]28'!J8</f>
        <v>283.95999999999998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0</v>
      </c>
      <c r="N6" s="16">
        <f>'[3]28'!O8</f>
        <v>0</v>
      </c>
      <c r="O6" s="17">
        <f t="shared" si="28"/>
        <v>283.95999999999998</v>
      </c>
      <c r="P6" s="18">
        <f>frq!C6</f>
        <v>1</v>
      </c>
      <c r="Q6" s="15">
        <f t="shared" si="29"/>
        <v>283.95999999999998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283.95999999999998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251.95999999999998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251.95999999999998</v>
      </c>
      <c r="AT6" s="8">
        <v>0</v>
      </c>
      <c r="AU6" s="8">
        <v>32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0</v>
      </c>
      <c r="BD6" s="202">
        <v>32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32</v>
      </c>
      <c r="BL6" s="8">
        <f t="shared" si="21"/>
        <v>0</v>
      </c>
      <c r="BM6" s="8">
        <f t="shared" si="22"/>
        <v>32</v>
      </c>
      <c r="BN6" s="8">
        <f t="shared" si="23"/>
        <v>0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0</v>
      </c>
      <c r="E7" s="16">
        <f>'[3]28'!E9</f>
        <v>0</v>
      </c>
      <c r="F7" s="16">
        <f>'[3]28'!F9</f>
        <v>940</v>
      </c>
      <c r="G7" s="16">
        <f>'[3]28'!G9</f>
        <v>0</v>
      </c>
      <c r="H7" s="17">
        <f t="shared" si="27"/>
        <v>1260</v>
      </c>
      <c r="I7" s="15">
        <f>'[3]28'!J9</f>
        <v>283.95999999999998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0</v>
      </c>
      <c r="N7" s="16">
        <f>'[3]28'!O9</f>
        <v>0</v>
      </c>
      <c r="O7" s="17">
        <f t="shared" si="28"/>
        <v>283.95999999999998</v>
      </c>
      <c r="P7" s="18">
        <f>frq!C7</f>
        <v>1</v>
      </c>
      <c r="Q7" s="15">
        <f t="shared" si="29"/>
        <v>283.95999999999998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283.95999999999998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251.95999999999998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251.95999999999998</v>
      </c>
      <c r="AT7" s="8">
        <v>0</v>
      </c>
      <c r="AU7" s="8">
        <v>32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0</v>
      </c>
      <c r="BD7" s="202">
        <v>32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32</v>
      </c>
      <c r="BL7" s="8">
        <f t="shared" si="21"/>
        <v>0</v>
      </c>
      <c r="BM7" s="8">
        <f t="shared" si="22"/>
        <v>32</v>
      </c>
      <c r="BN7" s="8">
        <f t="shared" si="23"/>
        <v>0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0</v>
      </c>
      <c r="E8" s="16">
        <f>'[3]28'!E10</f>
        <v>0</v>
      </c>
      <c r="F8" s="16">
        <f>'[3]28'!F10</f>
        <v>940</v>
      </c>
      <c r="G8" s="16">
        <f>'[3]28'!G10</f>
        <v>0</v>
      </c>
      <c r="H8" s="17">
        <f t="shared" si="27"/>
        <v>1260</v>
      </c>
      <c r="I8" s="15">
        <f>'[3]28'!J10</f>
        <v>283.95999999999998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0</v>
      </c>
      <c r="N8" s="16">
        <f>'[3]28'!O10</f>
        <v>0</v>
      </c>
      <c r="O8" s="17">
        <f t="shared" si="28"/>
        <v>283.95999999999998</v>
      </c>
      <c r="P8" s="18">
        <f>frq!C8</f>
        <v>1</v>
      </c>
      <c r="Q8" s="15">
        <f t="shared" si="29"/>
        <v>283.95999999999998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283.95999999999998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251.95999999999998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251.95999999999998</v>
      </c>
      <c r="AT8" s="8">
        <v>0</v>
      </c>
      <c r="AU8" s="8">
        <v>32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0</v>
      </c>
      <c r="BD8" s="202">
        <v>32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32</v>
      </c>
      <c r="BL8" s="8">
        <f t="shared" si="21"/>
        <v>0</v>
      </c>
      <c r="BM8" s="8">
        <f t="shared" si="22"/>
        <v>32</v>
      </c>
      <c r="BN8" s="8">
        <f t="shared" si="23"/>
        <v>0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940</v>
      </c>
      <c r="G9" s="16">
        <f>'[3]28'!G11</f>
        <v>0</v>
      </c>
      <c r="H9" s="17">
        <f t="shared" si="27"/>
        <v>1260</v>
      </c>
      <c r="I9" s="15">
        <f>'[3]28'!J11</f>
        <v>283.95999999999998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0</v>
      </c>
      <c r="N9" s="16">
        <f>'[3]28'!O11</f>
        <v>0</v>
      </c>
      <c r="O9" s="17">
        <f t="shared" si="28"/>
        <v>283.95999999999998</v>
      </c>
      <c r="P9" s="18">
        <f>frq!C9</f>
        <v>1</v>
      </c>
      <c r="Q9" s="15">
        <f t="shared" si="29"/>
        <v>283.95999999999998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283.95999999999998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251.95999999999998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251.95999999999998</v>
      </c>
      <c r="AT9" s="8">
        <v>32</v>
      </c>
      <c r="AU9" s="8">
        <v>32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0</v>
      </c>
      <c r="BD9" s="202">
        <v>32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0</v>
      </c>
      <c r="BO9" s="8">
        <f t="shared" si="24"/>
        <v>32</v>
      </c>
      <c r="BP9" s="182">
        <f t="shared" si="25"/>
        <v>32</v>
      </c>
      <c r="BQ9" s="182">
        <f t="shared" si="26"/>
        <v>0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0</v>
      </c>
      <c r="E10" s="16">
        <f>'[3]28'!E12</f>
        <v>0</v>
      </c>
      <c r="F10" s="16">
        <f>'[3]28'!F12</f>
        <v>940</v>
      </c>
      <c r="G10" s="16">
        <f>'[3]28'!G12</f>
        <v>0</v>
      </c>
      <c r="H10" s="17">
        <f t="shared" si="27"/>
        <v>1260</v>
      </c>
      <c r="I10" s="15">
        <f>'[3]28'!J12</f>
        <v>283.95999999999998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0</v>
      </c>
      <c r="N10" s="16">
        <f>'[3]28'!O12</f>
        <v>0</v>
      </c>
      <c r="O10" s="17">
        <f t="shared" si="28"/>
        <v>283.95999999999998</v>
      </c>
      <c r="P10" s="18">
        <f>frq!C10</f>
        <v>1</v>
      </c>
      <c r="Q10" s="15">
        <f t="shared" si="29"/>
        <v>283.95999999999998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283.95999999999998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251.95999999999998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251.95999999999998</v>
      </c>
      <c r="AT10" s="8">
        <v>32</v>
      </c>
      <c r="AU10" s="8">
        <v>32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0</v>
      </c>
      <c r="BD10" s="202">
        <v>32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0</v>
      </c>
      <c r="BO10" s="8">
        <f t="shared" si="24"/>
        <v>32</v>
      </c>
      <c r="BP10" s="182">
        <f t="shared" si="25"/>
        <v>32</v>
      </c>
      <c r="BQ10" s="182">
        <f t="shared" si="26"/>
        <v>0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0</v>
      </c>
      <c r="E11" s="16">
        <f>'[3]28'!E13</f>
        <v>0</v>
      </c>
      <c r="F11" s="16">
        <f>'[3]28'!F13</f>
        <v>940</v>
      </c>
      <c r="G11" s="16">
        <f>'[3]28'!G13</f>
        <v>0</v>
      </c>
      <c r="H11" s="17">
        <f t="shared" si="27"/>
        <v>1260</v>
      </c>
      <c r="I11" s="15">
        <f>'[3]28'!J13</f>
        <v>284.95999999999998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0</v>
      </c>
      <c r="N11" s="16">
        <f>'[3]28'!O13</f>
        <v>0</v>
      </c>
      <c r="O11" s="17">
        <f t="shared" si="28"/>
        <v>284.95999999999998</v>
      </c>
      <c r="P11" s="18">
        <f>frq!C11</f>
        <v>1</v>
      </c>
      <c r="Q11" s="15">
        <f t="shared" si="29"/>
        <v>284.95999999999998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284.95999999999998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252.95999999999998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252.95999999999998</v>
      </c>
      <c r="AT11" s="8">
        <v>0</v>
      </c>
      <c r="AU11" s="8">
        <v>32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0</v>
      </c>
      <c r="BD11" s="202">
        <v>32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32</v>
      </c>
      <c r="BL11" s="8">
        <f t="shared" si="21"/>
        <v>0</v>
      </c>
      <c r="BM11" s="8">
        <f t="shared" si="22"/>
        <v>32</v>
      </c>
      <c r="BN11" s="8">
        <f t="shared" si="23"/>
        <v>0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0</v>
      </c>
      <c r="E12" s="16">
        <f>'[3]28'!E14</f>
        <v>0</v>
      </c>
      <c r="F12" s="16">
        <f>'[3]28'!F14</f>
        <v>940</v>
      </c>
      <c r="G12" s="16">
        <f>'[3]28'!G14</f>
        <v>0</v>
      </c>
      <c r="H12" s="17">
        <f t="shared" si="27"/>
        <v>1260</v>
      </c>
      <c r="I12" s="15">
        <f>'[3]28'!J14</f>
        <v>270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0</v>
      </c>
      <c r="N12" s="16">
        <f>'[3]28'!O14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4.6399999999999997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4.6399999999999997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233.36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233.36</v>
      </c>
      <c r="AT12" s="8">
        <v>4.6399999999999997</v>
      </c>
      <c r="AU12" s="8">
        <v>32</v>
      </c>
      <c r="AW12" s="202">
        <v>4.6399999999999997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4.6399999999999997</v>
      </c>
      <c r="BD12" s="202">
        <v>32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32</v>
      </c>
      <c r="BL12" s="8">
        <f t="shared" si="21"/>
        <v>4.6399999999999997</v>
      </c>
      <c r="BM12" s="8">
        <f t="shared" si="22"/>
        <v>32</v>
      </c>
      <c r="BN12" s="8">
        <f t="shared" si="23"/>
        <v>4.6399999999999997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0</v>
      </c>
      <c r="E13" s="16">
        <f>'[3]28'!E15</f>
        <v>0</v>
      </c>
      <c r="F13" s="16">
        <f>'[3]28'!F15</f>
        <v>940</v>
      </c>
      <c r="G13" s="16">
        <f>'[3]28'!G15</f>
        <v>0</v>
      </c>
      <c r="H13" s="17">
        <f t="shared" si="27"/>
        <v>1260</v>
      </c>
      <c r="I13" s="15">
        <f>'[3]28'!J15</f>
        <v>270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0</v>
      </c>
      <c r="N13" s="16">
        <f>'[3]28'!O15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4.6399999999999997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4.6399999999999997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233.36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233.36</v>
      </c>
      <c r="AT13" s="8">
        <v>4.6399999999999997</v>
      </c>
      <c r="AU13" s="8">
        <v>32</v>
      </c>
      <c r="AW13" s="202">
        <v>4.6399999999999997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4.6399999999999997</v>
      </c>
      <c r="BD13" s="202">
        <v>32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32</v>
      </c>
      <c r="BL13" s="8">
        <f t="shared" si="21"/>
        <v>4.6399999999999997</v>
      </c>
      <c r="BM13" s="8">
        <f t="shared" si="22"/>
        <v>32</v>
      </c>
      <c r="BN13" s="8">
        <f t="shared" si="23"/>
        <v>4.6399999999999997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0</v>
      </c>
      <c r="E14" s="16">
        <f>'[3]28'!E16</f>
        <v>0</v>
      </c>
      <c r="F14" s="16">
        <f>'[3]28'!F16</f>
        <v>940</v>
      </c>
      <c r="G14" s="16">
        <f>'[3]28'!G16</f>
        <v>0</v>
      </c>
      <c r="H14" s="17">
        <f t="shared" si="27"/>
        <v>1260</v>
      </c>
      <c r="I14" s="15">
        <f>'[3]28'!J16</f>
        <v>270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0</v>
      </c>
      <c r="N14" s="16">
        <f>'[3]28'!O16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4.6399999999999997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4.6399999999999997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233.36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233.36</v>
      </c>
      <c r="AT14" s="8">
        <v>4.6399999999999997</v>
      </c>
      <c r="AU14" s="8">
        <v>32</v>
      </c>
      <c r="AW14" s="202">
        <v>4.6399999999999997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4.6399999999999997</v>
      </c>
      <c r="BD14" s="202">
        <v>32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32</v>
      </c>
      <c r="BL14" s="8">
        <f t="shared" si="21"/>
        <v>4.6399999999999997</v>
      </c>
      <c r="BM14" s="8">
        <f t="shared" si="22"/>
        <v>32</v>
      </c>
      <c r="BN14" s="8">
        <f t="shared" si="23"/>
        <v>4.6399999999999997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0</v>
      </c>
      <c r="E15" s="16">
        <f>'[3]28'!E17</f>
        <v>0</v>
      </c>
      <c r="F15" s="16">
        <f>'[3]28'!F17</f>
        <v>940</v>
      </c>
      <c r="G15" s="16">
        <f>'[3]28'!G17</f>
        <v>0</v>
      </c>
      <c r="H15" s="17">
        <f t="shared" si="27"/>
        <v>1260</v>
      </c>
      <c r="I15" s="15">
        <f>'[3]28'!J17</f>
        <v>270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0</v>
      </c>
      <c r="N15" s="16">
        <f>'[3]28'!O17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4.6399999999999997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4.6399999999999997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233.36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233.36</v>
      </c>
      <c r="AT15" s="8">
        <v>4.6399999999999997</v>
      </c>
      <c r="AU15" s="8">
        <v>32</v>
      </c>
      <c r="AW15" s="202">
        <v>4.6399999999999997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4.6399999999999997</v>
      </c>
      <c r="BD15" s="202">
        <v>32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32</v>
      </c>
      <c r="BL15" s="8">
        <f t="shared" si="21"/>
        <v>4.6399999999999997</v>
      </c>
      <c r="BM15" s="8">
        <f t="shared" si="22"/>
        <v>32</v>
      </c>
      <c r="BN15" s="8">
        <f t="shared" si="23"/>
        <v>4.6399999999999997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0</v>
      </c>
      <c r="E16" s="16">
        <f>'[3]28'!E18</f>
        <v>0</v>
      </c>
      <c r="F16" s="16">
        <f>'[3]28'!F18</f>
        <v>940</v>
      </c>
      <c r="G16" s="16">
        <f>'[3]28'!G18</f>
        <v>0</v>
      </c>
      <c r="H16" s="17">
        <f t="shared" si="27"/>
        <v>1260</v>
      </c>
      <c r="I16" s="15">
        <f>'[3]28'!J18</f>
        <v>270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0</v>
      </c>
      <c r="N16" s="16">
        <f>'[3]28'!O18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4.6399999999999997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4.6399999999999997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233.36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233.36</v>
      </c>
      <c r="AT16" s="8">
        <v>4.6399999999999997</v>
      </c>
      <c r="AU16" s="8">
        <v>32</v>
      </c>
      <c r="AW16" s="202">
        <v>4.6399999999999997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4.6399999999999997</v>
      </c>
      <c r="BD16" s="202">
        <v>32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32</v>
      </c>
      <c r="BL16" s="8">
        <f t="shared" si="21"/>
        <v>4.6399999999999997</v>
      </c>
      <c r="BM16" s="8">
        <f t="shared" si="22"/>
        <v>32</v>
      </c>
      <c r="BN16" s="8">
        <f t="shared" si="23"/>
        <v>4.6399999999999997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0</v>
      </c>
      <c r="E17" s="16">
        <f>'[3]28'!E19</f>
        <v>0</v>
      </c>
      <c r="F17" s="16">
        <f>'[3]28'!F19</f>
        <v>940</v>
      </c>
      <c r="G17" s="16">
        <f>'[3]28'!G19</f>
        <v>0</v>
      </c>
      <c r="H17" s="17">
        <f t="shared" si="27"/>
        <v>1260</v>
      </c>
      <c r="I17" s="15">
        <f>'[3]28'!J19</f>
        <v>270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0</v>
      </c>
      <c r="N17" s="16">
        <f>'[3]28'!O19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4.6399999999999997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4.6399999999999997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233.36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233.36</v>
      </c>
      <c r="AT17" s="8">
        <v>4.6399999999999997</v>
      </c>
      <c r="AU17" s="8">
        <v>32</v>
      </c>
      <c r="AW17" s="202">
        <v>4.6399999999999997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4.6399999999999997</v>
      </c>
      <c r="BD17" s="202">
        <v>32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32</v>
      </c>
      <c r="BL17" s="8">
        <f t="shared" si="21"/>
        <v>4.6399999999999997</v>
      </c>
      <c r="BM17" s="8">
        <f t="shared" si="22"/>
        <v>32</v>
      </c>
      <c r="BN17" s="8">
        <f t="shared" si="23"/>
        <v>4.6399999999999997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0</v>
      </c>
      <c r="E18" s="16">
        <f>'[3]28'!E20</f>
        <v>0</v>
      </c>
      <c r="F18" s="16">
        <f>'[3]28'!F20</f>
        <v>940</v>
      </c>
      <c r="G18" s="16">
        <f>'[3]28'!G20</f>
        <v>0</v>
      </c>
      <c r="H18" s="17">
        <f t="shared" si="27"/>
        <v>1260</v>
      </c>
      <c r="I18" s="15">
        <f>'[3]28'!J20</f>
        <v>270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0</v>
      </c>
      <c r="N18" s="16">
        <f>'[3]28'!O20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4.6399999999999997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4.6399999999999997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233.36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233.36</v>
      </c>
      <c r="AT18" s="8">
        <v>4.6399999999999997</v>
      </c>
      <c r="AU18" s="8">
        <v>32</v>
      </c>
      <c r="AW18" s="202">
        <v>4.6399999999999997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4.6399999999999997</v>
      </c>
      <c r="BD18" s="202">
        <v>32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32</v>
      </c>
      <c r="BL18" s="8">
        <f t="shared" si="21"/>
        <v>4.6399999999999997</v>
      </c>
      <c r="BM18" s="8">
        <f t="shared" si="22"/>
        <v>32</v>
      </c>
      <c r="BN18" s="8">
        <f t="shared" si="23"/>
        <v>4.6399999999999997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0</v>
      </c>
      <c r="E19" s="16">
        <f>'[3]28'!E21</f>
        <v>0</v>
      </c>
      <c r="F19" s="16">
        <f>'[3]28'!F21</f>
        <v>940</v>
      </c>
      <c r="G19" s="16">
        <f>'[3]28'!G21</f>
        <v>0</v>
      </c>
      <c r="H19" s="17">
        <f t="shared" si="27"/>
        <v>1260</v>
      </c>
      <c r="I19" s="15">
        <f>'[3]28'!J21</f>
        <v>270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0</v>
      </c>
      <c r="N19" s="16">
        <f>'[3]28'!O21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4.6399999999999997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4.6399999999999997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233.36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233.36</v>
      </c>
      <c r="AT19" s="8">
        <v>4.6399999999999997</v>
      </c>
      <c r="AU19" s="8">
        <v>32</v>
      </c>
      <c r="AW19" s="202">
        <v>4.6399999999999997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4.6399999999999997</v>
      </c>
      <c r="BD19" s="202">
        <v>32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32</v>
      </c>
      <c r="BL19" s="8">
        <f t="shared" si="21"/>
        <v>4.6399999999999997</v>
      </c>
      <c r="BM19" s="8">
        <f t="shared" si="22"/>
        <v>32</v>
      </c>
      <c r="BN19" s="8">
        <f t="shared" si="23"/>
        <v>4.6399999999999997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0</v>
      </c>
      <c r="E20" s="16">
        <f>'[3]28'!E22</f>
        <v>0</v>
      </c>
      <c r="F20" s="16">
        <f>'[3]28'!F22</f>
        <v>940</v>
      </c>
      <c r="G20" s="16">
        <f>'[3]28'!G22</f>
        <v>0</v>
      </c>
      <c r="H20" s="17">
        <f t="shared" si="27"/>
        <v>1260</v>
      </c>
      <c r="I20" s="15">
        <f>'[3]28'!J22</f>
        <v>270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0</v>
      </c>
      <c r="N20" s="16">
        <f>'[3]28'!O22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4.6399999999999997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4.6399999999999997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233.36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233.36</v>
      </c>
      <c r="AT20" s="8">
        <v>4.6399999999999997</v>
      </c>
      <c r="AU20" s="8">
        <v>32</v>
      </c>
      <c r="AW20" s="202">
        <v>4.6399999999999997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4.6399999999999997</v>
      </c>
      <c r="BD20" s="202">
        <v>32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32</v>
      </c>
      <c r="BL20" s="8">
        <f t="shared" si="21"/>
        <v>4.6399999999999997</v>
      </c>
      <c r="BM20" s="8">
        <f t="shared" si="22"/>
        <v>32</v>
      </c>
      <c r="BN20" s="8">
        <f t="shared" si="23"/>
        <v>4.6399999999999997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0</v>
      </c>
      <c r="E21" s="16">
        <f>'[3]28'!E23</f>
        <v>0</v>
      </c>
      <c r="F21" s="16">
        <f>'[3]28'!F23</f>
        <v>940</v>
      </c>
      <c r="G21" s="16">
        <f>'[3]28'!G23</f>
        <v>0</v>
      </c>
      <c r="H21" s="17">
        <f t="shared" si="27"/>
        <v>1260</v>
      </c>
      <c r="I21" s="15">
        <f>'[3]28'!J23</f>
        <v>270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0</v>
      </c>
      <c r="N21" s="16">
        <f>'[3]28'!O23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4.6399999999999997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4.6399999999999997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233.36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233.36</v>
      </c>
      <c r="AT21" s="8">
        <v>4.6399999999999997</v>
      </c>
      <c r="AU21" s="8">
        <v>32</v>
      </c>
      <c r="AW21" s="202">
        <v>4.6399999999999997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4.6399999999999997</v>
      </c>
      <c r="BD21" s="202">
        <v>32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32</v>
      </c>
      <c r="BL21" s="8">
        <f t="shared" si="21"/>
        <v>4.6399999999999997</v>
      </c>
      <c r="BM21" s="8">
        <f t="shared" si="22"/>
        <v>32</v>
      </c>
      <c r="BN21" s="8">
        <f t="shared" si="23"/>
        <v>4.6399999999999997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0</v>
      </c>
      <c r="E22" s="16">
        <f>'[3]28'!E24</f>
        <v>0</v>
      </c>
      <c r="F22" s="16">
        <f>'[3]28'!F24</f>
        <v>940</v>
      </c>
      <c r="G22" s="16">
        <f>'[3]28'!G24</f>
        <v>0</v>
      </c>
      <c r="H22" s="17">
        <f t="shared" si="27"/>
        <v>1260</v>
      </c>
      <c r="I22" s="15">
        <f>'[3]28'!J24</f>
        <v>270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0</v>
      </c>
      <c r="N22" s="16">
        <f>'[3]28'!O24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4.6399999999999997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4.6399999999999997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233.36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233.36</v>
      </c>
      <c r="AT22" s="8">
        <v>4.6399999999999997</v>
      </c>
      <c r="AU22" s="8">
        <v>32</v>
      </c>
      <c r="AW22" s="202">
        <v>4.6399999999999997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4.6399999999999997</v>
      </c>
      <c r="BD22" s="202">
        <v>32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32</v>
      </c>
      <c r="BL22" s="8">
        <f t="shared" si="21"/>
        <v>4.6399999999999997</v>
      </c>
      <c r="BM22" s="8">
        <f t="shared" si="22"/>
        <v>32</v>
      </c>
      <c r="BN22" s="8">
        <f t="shared" si="23"/>
        <v>4.6399999999999997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0</v>
      </c>
      <c r="E23" s="16">
        <f>'[3]28'!E25</f>
        <v>0</v>
      </c>
      <c r="F23" s="16">
        <f>'[3]28'!F25</f>
        <v>940</v>
      </c>
      <c r="G23" s="16">
        <f>'[3]28'!G25</f>
        <v>0</v>
      </c>
      <c r="H23" s="17">
        <f t="shared" si="27"/>
        <v>1260</v>
      </c>
      <c r="I23" s="15">
        <f>'[3]28'!J25</f>
        <v>270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0</v>
      </c>
      <c r="N23" s="16">
        <f>'[3]28'!O25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4.6399999999999997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4.6399999999999997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233.36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233.36</v>
      </c>
      <c r="AT23" s="8">
        <v>4.6399999999999997</v>
      </c>
      <c r="AU23" s="8">
        <v>32</v>
      </c>
      <c r="AW23" s="202">
        <v>4.6399999999999997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4.6399999999999997</v>
      </c>
      <c r="BD23" s="202">
        <v>32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32</v>
      </c>
      <c r="BL23" s="8">
        <f t="shared" si="21"/>
        <v>4.6399999999999997</v>
      </c>
      <c r="BM23" s="8">
        <f t="shared" si="22"/>
        <v>32</v>
      </c>
      <c r="BN23" s="8">
        <f t="shared" si="23"/>
        <v>4.6399999999999997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0</v>
      </c>
      <c r="E24" s="16">
        <f>'[3]28'!E26</f>
        <v>0</v>
      </c>
      <c r="F24" s="16">
        <f>'[3]28'!F26</f>
        <v>940</v>
      </c>
      <c r="G24" s="16">
        <f>'[3]28'!G26</f>
        <v>0</v>
      </c>
      <c r="H24" s="17">
        <f t="shared" si="27"/>
        <v>1260</v>
      </c>
      <c r="I24" s="15">
        <f>'[3]28'!J26</f>
        <v>270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0</v>
      </c>
      <c r="N24" s="16">
        <f>'[3]28'!O26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4.6399999999999997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4.6399999999999997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233.36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233.36</v>
      </c>
      <c r="AT24" s="8">
        <v>4.6399999999999997</v>
      </c>
      <c r="AU24" s="8">
        <v>32</v>
      </c>
      <c r="AW24" s="202">
        <v>4.6399999999999997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4.6399999999999997</v>
      </c>
      <c r="BD24" s="202">
        <v>32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32</v>
      </c>
      <c r="BL24" s="8">
        <f t="shared" si="21"/>
        <v>4.6399999999999997</v>
      </c>
      <c r="BM24" s="8">
        <f t="shared" si="22"/>
        <v>32</v>
      </c>
      <c r="BN24" s="8">
        <f t="shared" si="23"/>
        <v>4.6399999999999997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0</v>
      </c>
      <c r="E25" s="16">
        <f>'[3]28'!E27</f>
        <v>0</v>
      </c>
      <c r="F25" s="16">
        <f>'[3]28'!F27</f>
        <v>940</v>
      </c>
      <c r="G25" s="16">
        <f>'[3]28'!G27</f>
        <v>0</v>
      </c>
      <c r="H25" s="17">
        <f t="shared" si="27"/>
        <v>1260</v>
      </c>
      <c r="I25" s="15">
        <f>'[3]28'!J27</f>
        <v>270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0</v>
      </c>
      <c r="N25" s="16">
        <f>'[3]28'!O27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4.6399999999999997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4.6399999999999997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233.36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233.36</v>
      </c>
      <c r="AT25" s="8">
        <v>4.6399999999999997</v>
      </c>
      <c r="AU25" s="8">
        <v>32</v>
      </c>
      <c r="AW25" s="202">
        <v>4.6399999999999997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4.6399999999999997</v>
      </c>
      <c r="BD25" s="202">
        <v>32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32</v>
      </c>
      <c r="BL25" s="8">
        <f t="shared" si="21"/>
        <v>4.6399999999999997</v>
      </c>
      <c r="BM25" s="8">
        <f t="shared" si="22"/>
        <v>32</v>
      </c>
      <c r="BN25" s="8">
        <f t="shared" si="23"/>
        <v>4.6399999999999997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0</v>
      </c>
      <c r="E26" s="16">
        <f>'[3]28'!E28</f>
        <v>0</v>
      </c>
      <c r="F26" s="16">
        <f>'[3]28'!F28</f>
        <v>940</v>
      </c>
      <c r="G26" s="16">
        <f>'[3]28'!G28</f>
        <v>0</v>
      </c>
      <c r="H26" s="17">
        <f t="shared" si="27"/>
        <v>1260</v>
      </c>
      <c r="I26" s="15">
        <f>'[3]28'!J28</f>
        <v>270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0</v>
      </c>
      <c r="N26" s="16">
        <f>'[3]28'!O28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4.6399999999999997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4.6399999999999997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233.36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233.36</v>
      </c>
      <c r="AT26" s="8">
        <v>4.6399999999999997</v>
      </c>
      <c r="AU26" s="8">
        <v>32</v>
      </c>
      <c r="AW26" s="202">
        <v>4.6399999999999997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4.6399999999999997</v>
      </c>
      <c r="BD26" s="202">
        <v>32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32</v>
      </c>
      <c r="BL26" s="8">
        <f t="shared" si="21"/>
        <v>4.6399999999999997</v>
      </c>
      <c r="BM26" s="8">
        <f t="shared" si="22"/>
        <v>32</v>
      </c>
      <c r="BN26" s="8">
        <f t="shared" si="23"/>
        <v>4.6399999999999997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0</v>
      </c>
      <c r="E27" s="16">
        <f>'[3]28'!E29</f>
        <v>0</v>
      </c>
      <c r="F27" s="16">
        <f>'[3]28'!F29</f>
        <v>940</v>
      </c>
      <c r="G27" s="16">
        <f>'[3]28'!G29</f>
        <v>0</v>
      </c>
      <c r="H27" s="17">
        <f t="shared" si="27"/>
        <v>1260</v>
      </c>
      <c r="I27" s="15">
        <f>'[3]28'!J29</f>
        <v>270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0</v>
      </c>
      <c r="N27" s="16">
        <f>'[3]28'!O29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4.6399999999999997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4.6399999999999997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233.36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233.36</v>
      </c>
      <c r="AT27" s="8">
        <v>4.6399999999999997</v>
      </c>
      <c r="AU27" s="8">
        <v>32</v>
      </c>
      <c r="AW27" s="202">
        <v>4.6399999999999997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4.6399999999999997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4.6399999999999997</v>
      </c>
      <c r="BM27" s="8">
        <f t="shared" si="22"/>
        <v>32</v>
      </c>
      <c r="BN27" s="8">
        <f t="shared" si="23"/>
        <v>4.6399999999999997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0</v>
      </c>
      <c r="E28" s="16">
        <f>'[3]28'!E30</f>
        <v>0</v>
      </c>
      <c r="F28" s="16">
        <f>'[3]28'!F30</f>
        <v>940</v>
      </c>
      <c r="G28" s="16">
        <f>'[3]28'!G30</f>
        <v>0</v>
      </c>
      <c r="H28" s="17">
        <f t="shared" si="27"/>
        <v>1260</v>
      </c>
      <c r="I28" s="15">
        <f>'[3]28'!J30</f>
        <v>270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0</v>
      </c>
      <c r="N28" s="16">
        <f>'[3]28'!O30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4.6399999999999997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4.6399999999999997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233.36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233.36</v>
      </c>
      <c r="AT28" s="8">
        <v>4.6399999999999997</v>
      </c>
      <c r="AU28" s="8">
        <v>32</v>
      </c>
      <c r="AW28" s="202">
        <v>4.6399999999999997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4.6399999999999997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4.6399999999999997</v>
      </c>
      <c r="BM28" s="8">
        <f t="shared" si="22"/>
        <v>32</v>
      </c>
      <c r="BN28" s="8">
        <f t="shared" si="23"/>
        <v>4.6399999999999997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0</v>
      </c>
      <c r="E29" s="16">
        <f>'[3]28'!E31</f>
        <v>0</v>
      </c>
      <c r="F29" s="16">
        <f>'[3]28'!F31</f>
        <v>940</v>
      </c>
      <c r="G29" s="16">
        <f>'[3]28'!G31</f>
        <v>0</v>
      </c>
      <c r="H29" s="17">
        <f t="shared" si="27"/>
        <v>1260</v>
      </c>
      <c r="I29" s="15">
        <f>'[3]28'!J31</f>
        <v>270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0</v>
      </c>
      <c r="N29" s="16">
        <f>'[3]28'!O31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4.6399999999999997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4.6399999999999997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233.36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233.36</v>
      </c>
      <c r="AT29" s="8">
        <v>4.6399999999999997</v>
      </c>
      <c r="AU29" s="8">
        <v>32</v>
      </c>
      <c r="AW29" s="202">
        <v>4.6399999999999997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4.6399999999999997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4.6399999999999997</v>
      </c>
      <c r="BM29" s="8">
        <f t="shared" si="22"/>
        <v>32</v>
      </c>
      <c r="BN29" s="8">
        <f t="shared" si="23"/>
        <v>4.6399999999999997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0</v>
      </c>
      <c r="E30" s="16">
        <f>'[3]28'!E32</f>
        <v>0</v>
      </c>
      <c r="F30" s="16">
        <f>'[3]28'!F32</f>
        <v>940</v>
      </c>
      <c r="G30" s="16">
        <f>'[3]28'!G32</f>
        <v>0</v>
      </c>
      <c r="H30" s="17">
        <f t="shared" si="27"/>
        <v>1260</v>
      </c>
      <c r="I30" s="15">
        <f>'[3]28'!J32</f>
        <v>270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0</v>
      </c>
      <c r="N30" s="16">
        <f>'[3]28'!O32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4.6399999999999997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4.6399999999999997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233.36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233.36</v>
      </c>
      <c r="AT30" s="8">
        <v>4.6399999999999997</v>
      </c>
      <c r="AU30" s="8">
        <v>32</v>
      </c>
      <c r="AW30" s="202">
        <v>4.6399999999999997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4.6399999999999997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4.6399999999999997</v>
      </c>
      <c r="BM30" s="8">
        <f t="shared" si="22"/>
        <v>32</v>
      </c>
      <c r="BN30" s="8">
        <f t="shared" si="23"/>
        <v>4.6399999999999997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940</v>
      </c>
      <c r="G31" s="16">
        <f>'[3]28'!G33</f>
        <v>0</v>
      </c>
      <c r="H31" s="17">
        <f t="shared" si="27"/>
        <v>1260</v>
      </c>
      <c r="I31" s="15">
        <f>'[3]28'!J33</f>
        <v>270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0</v>
      </c>
      <c r="N31" s="16">
        <f>'[3]28'!O33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4.6399999999999997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4.6399999999999997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233.36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233.36</v>
      </c>
      <c r="AT31" s="8">
        <v>4.6399999999999997</v>
      </c>
      <c r="AU31" s="8">
        <v>32</v>
      </c>
      <c r="AW31" s="202">
        <v>4.6399999999999997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4.6399999999999997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4.6399999999999997</v>
      </c>
      <c r="BM31" s="8">
        <f t="shared" si="22"/>
        <v>32</v>
      </c>
      <c r="BN31" s="8">
        <f t="shared" si="23"/>
        <v>4.6399999999999997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940</v>
      </c>
      <c r="G32" s="16">
        <f>'[3]28'!G34</f>
        <v>0</v>
      </c>
      <c r="H32" s="17">
        <f t="shared" si="27"/>
        <v>1260</v>
      </c>
      <c r="I32" s="15">
        <f>'[3]28'!J34</f>
        <v>270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0</v>
      </c>
      <c r="N32" s="16">
        <f>'[3]28'!O34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4.6399999999999997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4.6399999999999997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233.36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233.36</v>
      </c>
      <c r="AT32" s="8">
        <v>4.6399999999999997</v>
      </c>
      <c r="AU32" s="8">
        <v>32</v>
      </c>
      <c r="AW32" s="202">
        <v>4.6399999999999997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4.6399999999999997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4.6399999999999997</v>
      </c>
      <c r="BM32" s="8">
        <f t="shared" si="22"/>
        <v>32</v>
      </c>
      <c r="BN32" s="8">
        <f t="shared" si="23"/>
        <v>4.6399999999999997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940</v>
      </c>
      <c r="G33" s="16">
        <f>'[3]28'!G35</f>
        <v>0</v>
      </c>
      <c r="H33" s="17">
        <f t="shared" si="27"/>
        <v>1260</v>
      </c>
      <c r="I33" s="15">
        <f>'[3]28'!J35</f>
        <v>270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0</v>
      </c>
      <c r="N33" s="16">
        <f>'[3]28'!O35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4.6399999999999997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4.6399999999999997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233.36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233.36</v>
      </c>
      <c r="AT33" s="8">
        <v>4.6399999999999997</v>
      </c>
      <c r="AU33" s="8">
        <v>32</v>
      </c>
      <c r="AW33" s="202">
        <v>4.6399999999999997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4.6399999999999997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4.6399999999999997</v>
      </c>
      <c r="BM33" s="8">
        <f t="shared" si="22"/>
        <v>32</v>
      </c>
      <c r="BN33" s="8">
        <f t="shared" si="23"/>
        <v>4.6399999999999997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940</v>
      </c>
      <c r="G34" s="16">
        <f>'[3]28'!G36</f>
        <v>0</v>
      </c>
      <c r="H34" s="17">
        <f t="shared" si="27"/>
        <v>1260</v>
      </c>
      <c r="I34" s="15">
        <f>'[3]28'!J36</f>
        <v>270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0</v>
      </c>
      <c r="N34" s="16">
        <f>'[3]28'!O36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4.6399999999999997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4.6399999999999997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233.36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233.36</v>
      </c>
      <c r="AT34" s="8">
        <v>4.6399999999999997</v>
      </c>
      <c r="AU34" s="8">
        <v>32</v>
      </c>
      <c r="AW34" s="202">
        <v>4.6399999999999997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4.6399999999999997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4.6399999999999997</v>
      </c>
      <c r="BM34" s="8">
        <f t="shared" si="22"/>
        <v>32</v>
      </c>
      <c r="BN34" s="8">
        <f t="shared" si="23"/>
        <v>4.6399999999999997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940</v>
      </c>
      <c r="G35" s="16">
        <f>'[3]28'!G37</f>
        <v>0</v>
      </c>
      <c r="H35" s="17">
        <f t="shared" si="27"/>
        <v>1260</v>
      </c>
      <c r="I35" s="15">
        <f>'[3]28'!J37</f>
        <v>270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0</v>
      </c>
      <c r="N35" s="16">
        <f>'[3]28'!O37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24.53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24.53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213.47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213.47</v>
      </c>
      <c r="AT35" s="8">
        <v>4.6399999999999997</v>
      </c>
      <c r="AU35" s="8">
        <v>32</v>
      </c>
      <c r="AW35" s="202">
        <v>24.53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24.53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4.6399999999999997</v>
      </c>
      <c r="BM35" s="8">
        <f t="shared" si="22"/>
        <v>32</v>
      </c>
      <c r="BN35" s="8">
        <f t="shared" si="23"/>
        <v>24.53</v>
      </c>
      <c r="BO35" s="8">
        <f t="shared" si="24"/>
        <v>32</v>
      </c>
      <c r="BP35" s="182">
        <f t="shared" si="25"/>
        <v>-19.89</v>
      </c>
      <c r="BQ35" s="182">
        <f t="shared" si="26"/>
        <v>0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940</v>
      </c>
      <c r="G36" s="16">
        <f>'[3]28'!G38</f>
        <v>0</v>
      </c>
      <c r="H36" s="17">
        <f t="shared" si="27"/>
        <v>1260</v>
      </c>
      <c r="I36" s="15">
        <f>'[3]28'!J38</f>
        <v>270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0</v>
      </c>
      <c r="N36" s="16">
        <f>'[3]28'!O38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24.53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24.53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213.47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213.47</v>
      </c>
      <c r="AT36" s="8">
        <v>4.6399999999999997</v>
      </c>
      <c r="AU36" s="8">
        <v>32</v>
      </c>
      <c r="AW36" s="202">
        <v>24.53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24.53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4.6399999999999997</v>
      </c>
      <c r="BM36" s="8">
        <f t="shared" si="22"/>
        <v>32</v>
      </c>
      <c r="BN36" s="8">
        <f t="shared" si="23"/>
        <v>24.53</v>
      </c>
      <c r="BO36" s="8">
        <f t="shared" si="24"/>
        <v>32</v>
      </c>
      <c r="BP36" s="182">
        <f t="shared" si="25"/>
        <v>-19.89</v>
      </c>
      <c r="BQ36" s="182">
        <f t="shared" si="26"/>
        <v>0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940</v>
      </c>
      <c r="G37" s="16">
        <f>'[3]28'!G39</f>
        <v>0</v>
      </c>
      <c r="H37" s="17">
        <f t="shared" si="27"/>
        <v>1260</v>
      </c>
      <c r="I37" s="15">
        <f>'[3]28'!J39</f>
        <v>270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0</v>
      </c>
      <c r="N37" s="16">
        <f>'[3]28'!O39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24.53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24.53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213.47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213.47</v>
      </c>
      <c r="AT37" s="8">
        <v>4.6399999999999997</v>
      </c>
      <c r="AU37" s="8">
        <v>32</v>
      </c>
      <c r="AW37" s="202">
        <v>24.53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24.53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4.6399999999999997</v>
      </c>
      <c r="BM37" s="8">
        <f t="shared" si="22"/>
        <v>32</v>
      </c>
      <c r="BN37" s="8">
        <f t="shared" si="23"/>
        <v>24.53</v>
      </c>
      <c r="BO37" s="8">
        <f t="shared" si="24"/>
        <v>32</v>
      </c>
      <c r="BP37" s="182">
        <f t="shared" si="25"/>
        <v>-19.89</v>
      </c>
      <c r="BQ37" s="182">
        <f t="shared" si="26"/>
        <v>0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940</v>
      </c>
      <c r="G38" s="16">
        <f>'[3]28'!G40</f>
        <v>0</v>
      </c>
      <c r="H38" s="17">
        <f t="shared" si="27"/>
        <v>1260</v>
      </c>
      <c r="I38" s="15">
        <f>'[3]28'!J40</f>
        <v>270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0</v>
      </c>
      <c r="N38" s="16">
        <f>'[3]28'!O40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24.53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24.53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213.47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213.47</v>
      </c>
      <c r="AT38" s="8">
        <v>4.6399999999999997</v>
      </c>
      <c r="AU38" s="8">
        <v>32</v>
      </c>
      <c r="AW38" s="202">
        <v>24.53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24.53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4.6399999999999997</v>
      </c>
      <c r="BM38" s="8">
        <f t="shared" si="22"/>
        <v>32</v>
      </c>
      <c r="BN38" s="8">
        <f t="shared" si="23"/>
        <v>24.53</v>
      </c>
      <c r="BO38" s="8">
        <f t="shared" si="24"/>
        <v>32</v>
      </c>
      <c r="BP38" s="182">
        <f t="shared" si="25"/>
        <v>-19.89</v>
      </c>
      <c r="BQ38" s="182">
        <f t="shared" si="26"/>
        <v>0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940</v>
      </c>
      <c r="G39" s="16">
        <f>'[3]28'!G41</f>
        <v>0</v>
      </c>
      <c r="H39" s="17">
        <f t="shared" si="27"/>
        <v>1260</v>
      </c>
      <c r="I39" s="15">
        <f>'[3]28'!J41</f>
        <v>270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0</v>
      </c>
      <c r="N39" s="16">
        <f>'[3]28'!O41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24.53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24.53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213.47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213.47</v>
      </c>
      <c r="AT39" s="8">
        <v>4.6399999999999997</v>
      </c>
      <c r="AU39" s="8">
        <v>32</v>
      </c>
      <c r="AW39" s="202">
        <v>24.53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24.53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4.6399999999999997</v>
      </c>
      <c r="BM39" s="8">
        <f t="shared" si="22"/>
        <v>32</v>
      </c>
      <c r="BN39" s="8">
        <f t="shared" si="23"/>
        <v>24.53</v>
      </c>
      <c r="BO39" s="8">
        <f t="shared" si="24"/>
        <v>32</v>
      </c>
      <c r="BP39" s="182">
        <f t="shared" si="25"/>
        <v>-19.89</v>
      </c>
      <c r="BQ39" s="182">
        <f t="shared" si="26"/>
        <v>0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940</v>
      </c>
      <c r="G40" s="16">
        <f>'[3]28'!G42</f>
        <v>0</v>
      </c>
      <c r="H40" s="17">
        <f t="shared" si="27"/>
        <v>1260</v>
      </c>
      <c r="I40" s="15">
        <f>'[3]28'!J42</f>
        <v>270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0</v>
      </c>
      <c r="N40" s="16">
        <f>'[3]28'!O42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24.53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24.53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213.47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213.47</v>
      </c>
      <c r="AT40" s="8">
        <v>4.6399999999999997</v>
      </c>
      <c r="AU40" s="8">
        <v>32</v>
      </c>
      <c r="AW40" s="202">
        <v>24.53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24.53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4.6399999999999997</v>
      </c>
      <c r="BM40" s="8">
        <f t="shared" si="22"/>
        <v>32</v>
      </c>
      <c r="BN40" s="8">
        <f t="shared" si="23"/>
        <v>24.53</v>
      </c>
      <c r="BO40" s="8">
        <f t="shared" si="24"/>
        <v>32</v>
      </c>
      <c r="BP40" s="182">
        <f t="shared" si="25"/>
        <v>-19.89</v>
      </c>
      <c r="BQ40" s="182">
        <f t="shared" si="26"/>
        <v>0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940</v>
      </c>
      <c r="G41" s="16">
        <f>'[3]28'!G43</f>
        <v>0</v>
      </c>
      <c r="H41" s="17">
        <f t="shared" si="27"/>
        <v>1260</v>
      </c>
      <c r="I41" s="15">
        <f>'[3]28'!J43</f>
        <v>270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0</v>
      </c>
      <c r="N41" s="16">
        <f>'[3]28'!O43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24.53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24.53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213.47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213.47</v>
      </c>
      <c r="AT41" s="8">
        <v>24.53</v>
      </c>
      <c r="AU41" s="8">
        <v>32</v>
      </c>
      <c r="AW41" s="202">
        <v>24.53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24.53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24.53</v>
      </c>
      <c r="BM41" s="8">
        <f t="shared" si="22"/>
        <v>32</v>
      </c>
      <c r="BN41" s="8">
        <f t="shared" si="23"/>
        <v>24.53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940</v>
      </c>
      <c r="G42" s="16">
        <f>'[3]28'!G44</f>
        <v>0</v>
      </c>
      <c r="H42" s="17">
        <f t="shared" si="27"/>
        <v>1260</v>
      </c>
      <c r="I42" s="15">
        <f>'[3]28'!J44</f>
        <v>270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0</v>
      </c>
      <c r="N42" s="16">
        <f>'[3]28'!O44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24.53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24.53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213.47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213.47</v>
      </c>
      <c r="AT42" s="8">
        <v>24.53</v>
      </c>
      <c r="AU42" s="8">
        <v>32</v>
      </c>
      <c r="AW42" s="202">
        <v>24.53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24.53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24.53</v>
      </c>
      <c r="BM42" s="8">
        <f t="shared" si="22"/>
        <v>32</v>
      </c>
      <c r="BN42" s="8">
        <f t="shared" si="23"/>
        <v>24.53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940</v>
      </c>
      <c r="G43" s="16">
        <f>'[3]28'!G45</f>
        <v>0</v>
      </c>
      <c r="H43" s="17">
        <f t="shared" si="27"/>
        <v>1260</v>
      </c>
      <c r="I43" s="15">
        <f>'[3]28'!J45</f>
        <v>270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0</v>
      </c>
      <c r="N43" s="16">
        <f>'[3]28'!O45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24.53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24.53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213.47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213.47</v>
      </c>
      <c r="AT43" s="8">
        <v>24.53</v>
      </c>
      <c r="AU43" s="8">
        <v>32</v>
      </c>
      <c r="AW43" s="202">
        <v>24.53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24.53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24.53</v>
      </c>
      <c r="BM43" s="8">
        <f t="shared" si="22"/>
        <v>32</v>
      </c>
      <c r="BN43" s="8">
        <f t="shared" si="23"/>
        <v>24.53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940</v>
      </c>
      <c r="G44" s="16">
        <f>'[3]28'!G46</f>
        <v>0</v>
      </c>
      <c r="H44" s="17">
        <f t="shared" si="27"/>
        <v>1260</v>
      </c>
      <c r="I44" s="15">
        <f>'[3]28'!J46</f>
        <v>270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0</v>
      </c>
      <c r="N44" s="16">
        <f>'[3]28'!O46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24.53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24.53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213.47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213.47</v>
      </c>
      <c r="AT44" s="8">
        <v>24.53</v>
      </c>
      <c r="AU44" s="8">
        <v>32</v>
      </c>
      <c r="AW44" s="202">
        <v>24.53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24.53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24.53</v>
      </c>
      <c r="BM44" s="8">
        <f t="shared" si="22"/>
        <v>32</v>
      </c>
      <c r="BN44" s="8">
        <f t="shared" si="23"/>
        <v>24.53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940</v>
      </c>
      <c r="G45" s="16">
        <f>'[3]28'!G47</f>
        <v>0</v>
      </c>
      <c r="H45" s="17">
        <f t="shared" si="27"/>
        <v>1260</v>
      </c>
      <c r="I45" s="15">
        <f>'[3]28'!J47</f>
        <v>270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0</v>
      </c>
      <c r="N45" s="16">
        <f>'[3]28'!O47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24.53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24.53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213.47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213.47</v>
      </c>
      <c r="AT45" s="8">
        <v>24.53</v>
      </c>
      <c r="AU45" s="8">
        <v>32</v>
      </c>
      <c r="AW45" s="202">
        <v>24.53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24.53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24.53</v>
      </c>
      <c r="BM45" s="8">
        <f t="shared" si="22"/>
        <v>32</v>
      </c>
      <c r="BN45" s="8">
        <f t="shared" si="23"/>
        <v>24.53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940</v>
      </c>
      <c r="G46" s="16">
        <f>'[3]28'!G48</f>
        <v>0</v>
      </c>
      <c r="H46" s="17">
        <f t="shared" si="27"/>
        <v>1260</v>
      </c>
      <c r="I46" s="15">
        <f>'[3]28'!J48</f>
        <v>270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0</v>
      </c>
      <c r="N46" s="16">
        <f>'[3]28'!O48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24.53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24.53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213.47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213.47</v>
      </c>
      <c r="AT46" s="8">
        <v>24.53</v>
      </c>
      <c r="AU46" s="8">
        <v>32</v>
      </c>
      <c r="AW46" s="202">
        <v>24.53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24.53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24.53</v>
      </c>
      <c r="BM46" s="8">
        <f t="shared" si="22"/>
        <v>32</v>
      </c>
      <c r="BN46" s="8">
        <f t="shared" si="23"/>
        <v>24.53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940</v>
      </c>
      <c r="G47" s="16">
        <f>'[3]28'!G49</f>
        <v>0</v>
      </c>
      <c r="H47" s="17">
        <f t="shared" si="27"/>
        <v>1260</v>
      </c>
      <c r="I47" s="15">
        <f>'[3]28'!J49</f>
        <v>270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0</v>
      </c>
      <c r="N47" s="16">
        <f>'[3]28'!O49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4.6399999999999997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4.6399999999999997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233.36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233.36</v>
      </c>
      <c r="AT47" s="8">
        <v>24.53</v>
      </c>
      <c r="AU47" s="8">
        <v>32</v>
      </c>
      <c r="AW47" s="202">
        <v>4.6399999999999997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4.6399999999999997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24.53</v>
      </c>
      <c r="BM47" s="8">
        <f t="shared" si="22"/>
        <v>32</v>
      </c>
      <c r="BN47" s="8">
        <f t="shared" si="23"/>
        <v>4.6399999999999997</v>
      </c>
      <c r="BO47" s="8">
        <f t="shared" si="24"/>
        <v>32</v>
      </c>
      <c r="BP47" s="182">
        <f t="shared" si="25"/>
        <v>19.89</v>
      </c>
      <c r="BQ47" s="182">
        <f t="shared" si="26"/>
        <v>0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940</v>
      </c>
      <c r="G48" s="16">
        <f>'[3]28'!G50</f>
        <v>0</v>
      </c>
      <c r="H48" s="17">
        <f t="shared" si="27"/>
        <v>1260</v>
      </c>
      <c r="I48" s="15">
        <f>'[3]28'!J50</f>
        <v>270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0</v>
      </c>
      <c r="N48" s="16">
        <f>'[3]28'!O50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4.6399999999999997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4.6399999999999997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233.36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233.36</v>
      </c>
      <c r="AT48" s="8">
        <v>24.53</v>
      </c>
      <c r="AU48" s="8">
        <v>32</v>
      </c>
      <c r="AW48" s="202">
        <v>4.6399999999999997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4.6399999999999997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24.53</v>
      </c>
      <c r="BM48" s="8">
        <f t="shared" si="22"/>
        <v>32</v>
      </c>
      <c r="BN48" s="8">
        <f t="shared" si="23"/>
        <v>4.6399999999999997</v>
      </c>
      <c r="BO48" s="8">
        <f t="shared" si="24"/>
        <v>32</v>
      </c>
      <c r="BP48" s="182">
        <f t="shared" si="25"/>
        <v>19.89</v>
      </c>
      <c r="BQ48" s="182">
        <f t="shared" si="26"/>
        <v>0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940</v>
      </c>
      <c r="G49" s="16">
        <f>'[3]28'!G51</f>
        <v>0</v>
      </c>
      <c r="H49" s="17">
        <f t="shared" si="27"/>
        <v>1260</v>
      </c>
      <c r="I49" s="15">
        <f>'[3]28'!J51</f>
        <v>270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0</v>
      </c>
      <c r="N49" s="16">
        <f>'[3]28'!O51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4.6399999999999997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4.6399999999999997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233.36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233.36</v>
      </c>
      <c r="AT49" s="8">
        <v>24.53</v>
      </c>
      <c r="AU49" s="8">
        <v>32</v>
      </c>
      <c r="AW49" s="202">
        <v>4.6399999999999997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4.6399999999999997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24.53</v>
      </c>
      <c r="BM49" s="8">
        <f t="shared" si="22"/>
        <v>32</v>
      </c>
      <c r="BN49" s="8">
        <f t="shared" si="23"/>
        <v>4.6399999999999997</v>
      </c>
      <c r="BO49" s="8">
        <f t="shared" si="24"/>
        <v>32</v>
      </c>
      <c r="BP49" s="182">
        <f t="shared" si="25"/>
        <v>19.89</v>
      </c>
      <c r="BQ49" s="182">
        <f t="shared" si="26"/>
        <v>0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940</v>
      </c>
      <c r="G50" s="16">
        <f>'[3]28'!G52</f>
        <v>0</v>
      </c>
      <c r="H50" s="17">
        <f t="shared" si="27"/>
        <v>1260</v>
      </c>
      <c r="I50" s="15">
        <f>'[3]28'!J52</f>
        <v>270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0</v>
      </c>
      <c r="N50" s="16">
        <f>'[3]28'!O52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4.6399999999999997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4.6399999999999997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233.36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233.36</v>
      </c>
      <c r="AT50" s="8">
        <v>24.53</v>
      </c>
      <c r="AU50" s="8">
        <v>32</v>
      </c>
      <c r="AW50" s="202">
        <v>4.6399999999999997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4.6399999999999997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24.53</v>
      </c>
      <c r="BM50" s="8">
        <f t="shared" si="22"/>
        <v>32</v>
      </c>
      <c r="BN50" s="8">
        <f t="shared" si="23"/>
        <v>4.6399999999999997</v>
      </c>
      <c r="BO50" s="8">
        <f t="shared" si="24"/>
        <v>32</v>
      </c>
      <c r="BP50" s="182">
        <f t="shared" si="25"/>
        <v>19.89</v>
      </c>
      <c r="BQ50" s="182">
        <f t="shared" si="26"/>
        <v>0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920</v>
      </c>
      <c r="G51" s="16">
        <f>'[3]28'!G53</f>
        <v>0</v>
      </c>
      <c r="H51" s="17">
        <f t="shared" si="27"/>
        <v>1240</v>
      </c>
      <c r="I51" s="15">
        <f>'[3]28'!J53</f>
        <v>297.36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0</v>
      </c>
      <c r="N51" s="16">
        <f>'[3]28'!O53</f>
        <v>0</v>
      </c>
      <c r="O51" s="17">
        <f t="shared" si="28"/>
        <v>297.36</v>
      </c>
      <c r="P51" s="18">
        <f>frq!C51</f>
        <v>1</v>
      </c>
      <c r="Q51" s="15">
        <f t="shared" si="29"/>
        <v>297.36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297.36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233.36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233.36</v>
      </c>
      <c r="AT51" s="8">
        <v>32</v>
      </c>
      <c r="AU51" s="8">
        <v>32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920</v>
      </c>
      <c r="G52" s="16">
        <f>'[3]28'!G54</f>
        <v>0</v>
      </c>
      <c r="H52" s="17">
        <f t="shared" si="27"/>
        <v>1240</v>
      </c>
      <c r="I52" s="15">
        <f>'[3]28'!J54</f>
        <v>297.36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0</v>
      </c>
      <c r="N52" s="16">
        <f>'[3]28'!O54</f>
        <v>0</v>
      </c>
      <c r="O52" s="17">
        <f t="shared" si="28"/>
        <v>297.36</v>
      </c>
      <c r="P52" s="18">
        <f>frq!C52</f>
        <v>1</v>
      </c>
      <c r="Q52" s="15">
        <f t="shared" si="29"/>
        <v>297.36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297.36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233.36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233.36</v>
      </c>
      <c r="AT52" s="8">
        <v>32</v>
      </c>
      <c r="AU52" s="8">
        <v>32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920</v>
      </c>
      <c r="G53" s="16">
        <f>'[3]28'!G55</f>
        <v>0</v>
      </c>
      <c r="H53" s="17">
        <f t="shared" si="27"/>
        <v>1240</v>
      </c>
      <c r="I53" s="15">
        <f>'[3]28'!J55</f>
        <v>297.36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0</v>
      </c>
      <c r="N53" s="16">
        <f>'[3]28'!O55</f>
        <v>0</v>
      </c>
      <c r="O53" s="17">
        <f t="shared" si="28"/>
        <v>297.36</v>
      </c>
      <c r="P53" s="18">
        <f>frq!C53</f>
        <v>1</v>
      </c>
      <c r="Q53" s="15">
        <f t="shared" si="29"/>
        <v>297.36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297.36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233.36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233.36</v>
      </c>
      <c r="AT53" s="8">
        <v>32</v>
      </c>
      <c r="AU53" s="8">
        <v>32</v>
      </c>
      <c r="AW53" s="202">
        <v>32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32</v>
      </c>
      <c r="BD53" s="202">
        <v>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920</v>
      </c>
      <c r="G54" s="16">
        <f>'[3]28'!G56</f>
        <v>0</v>
      </c>
      <c r="H54" s="17">
        <f t="shared" si="27"/>
        <v>1240</v>
      </c>
      <c r="I54" s="15">
        <f>'[3]28'!J56</f>
        <v>297.36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0</v>
      </c>
      <c r="N54" s="16">
        <f>'[3]28'!O56</f>
        <v>0</v>
      </c>
      <c r="O54" s="17">
        <f t="shared" si="28"/>
        <v>297.36</v>
      </c>
      <c r="P54" s="18">
        <f>frq!C54</f>
        <v>1</v>
      </c>
      <c r="Q54" s="15">
        <f t="shared" si="29"/>
        <v>297.36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297.36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233.36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233.36</v>
      </c>
      <c r="AT54" s="8">
        <v>32</v>
      </c>
      <c r="AU54" s="8">
        <v>32</v>
      </c>
      <c r="AW54" s="202">
        <v>32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32</v>
      </c>
      <c r="BD54" s="202">
        <v>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920</v>
      </c>
      <c r="G55" s="16">
        <f>'[3]28'!G57</f>
        <v>0</v>
      </c>
      <c r="H55" s="17">
        <f t="shared" si="27"/>
        <v>1240</v>
      </c>
      <c r="I55" s="15">
        <f>'[3]28'!J57</f>
        <v>297.36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0</v>
      </c>
      <c r="N55" s="16">
        <f>'[3]28'!O57</f>
        <v>0</v>
      </c>
      <c r="O55" s="17">
        <f t="shared" si="28"/>
        <v>297.36</v>
      </c>
      <c r="P55" s="18">
        <f>frq!C55</f>
        <v>1</v>
      </c>
      <c r="Q55" s="15">
        <f t="shared" si="29"/>
        <v>297.36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297.36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233.36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233.36</v>
      </c>
      <c r="AT55" s="8">
        <v>32</v>
      </c>
      <c r="AU55" s="8">
        <v>32</v>
      </c>
      <c r="AW55" s="202">
        <v>32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32</v>
      </c>
      <c r="BD55" s="202">
        <v>32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920</v>
      </c>
      <c r="G56" s="16">
        <f>'[3]28'!G58</f>
        <v>0</v>
      </c>
      <c r="H56" s="17">
        <f t="shared" si="27"/>
        <v>1240</v>
      </c>
      <c r="I56" s="15">
        <f>'[3]28'!J58</f>
        <v>297.36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0</v>
      </c>
      <c r="N56" s="16">
        <f>'[3]28'!O58</f>
        <v>0</v>
      </c>
      <c r="O56" s="17">
        <f t="shared" si="28"/>
        <v>297.36</v>
      </c>
      <c r="P56" s="18">
        <f>frq!C56</f>
        <v>1</v>
      </c>
      <c r="Q56" s="15">
        <f t="shared" si="29"/>
        <v>297.36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297.36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233.36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233.36</v>
      </c>
      <c r="AT56" s="8">
        <v>32</v>
      </c>
      <c r="AU56" s="8">
        <v>32</v>
      </c>
      <c r="AW56" s="202">
        <v>32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32</v>
      </c>
      <c r="BD56" s="202">
        <v>32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920</v>
      </c>
      <c r="G57" s="16">
        <f>'[3]28'!G59</f>
        <v>0</v>
      </c>
      <c r="H57" s="17">
        <f t="shared" si="27"/>
        <v>1240</v>
      </c>
      <c r="I57" s="15">
        <f>'[3]28'!J59</f>
        <v>297.36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0</v>
      </c>
      <c r="N57" s="16">
        <f>'[3]28'!O59</f>
        <v>0</v>
      </c>
      <c r="O57" s="17">
        <f t="shared" si="28"/>
        <v>297.36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297.36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297.36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233.36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233.36</v>
      </c>
      <c r="AT57" s="8">
        <v>32</v>
      </c>
      <c r="AU57" s="8">
        <v>32</v>
      </c>
      <c r="AW57" s="202">
        <v>32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32</v>
      </c>
      <c r="BD57" s="202">
        <v>32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920</v>
      </c>
      <c r="G58" s="16">
        <f>'[3]28'!G60</f>
        <v>0</v>
      </c>
      <c r="H58" s="17">
        <f t="shared" si="27"/>
        <v>1240</v>
      </c>
      <c r="I58" s="15">
        <f>'[3]28'!J60</f>
        <v>296.36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0</v>
      </c>
      <c r="N58" s="16">
        <f>'[3]28'!O60</f>
        <v>0</v>
      </c>
      <c r="O58" s="17">
        <f t="shared" si="28"/>
        <v>296.36</v>
      </c>
      <c r="P58" s="18">
        <f>frq!C58</f>
        <v>1</v>
      </c>
      <c r="Q58" s="15">
        <f t="shared" si="33"/>
        <v>296.36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296.36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232.36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232.36</v>
      </c>
      <c r="AT58" s="8">
        <v>32</v>
      </c>
      <c r="AU58" s="8">
        <v>32</v>
      </c>
      <c r="AW58" s="202">
        <v>32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32</v>
      </c>
      <c r="BD58" s="202">
        <v>32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920</v>
      </c>
      <c r="G59" s="16">
        <f>'[3]28'!G61</f>
        <v>0</v>
      </c>
      <c r="H59" s="17">
        <f t="shared" si="27"/>
        <v>1240</v>
      </c>
      <c r="I59" s="15">
        <f>'[3]28'!J61</f>
        <v>296.36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0</v>
      </c>
      <c r="N59" s="16">
        <f>'[3]28'!O61</f>
        <v>0</v>
      </c>
      <c r="O59" s="17">
        <f t="shared" si="28"/>
        <v>296.36</v>
      </c>
      <c r="P59" s="18">
        <f>frq!C59</f>
        <v>1</v>
      </c>
      <c r="Q59" s="15">
        <f t="shared" si="33"/>
        <v>296.36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296.36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232.36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232.36</v>
      </c>
      <c r="AT59" s="8">
        <v>32</v>
      </c>
      <c r="AU59" s="8">
        <v>32</v>
      </c>
      <c r="AW59" s="202">
        <v>32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32</v>
      </c>
      <c r="BD59" s="202">
        <v>32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920</v>
      </c>
      <c r="G60" s="16">
        <f>'[3]28'!G62</f>
        <v>0</v>
      </c>
      <c r="H60" s="17">
        <f t="shared" si="27"/>
        <v>1240</v>
      </c>
      <c r="I60" s="15">
        <f>'[3]28'!J62</f>
        <v>296.36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0</v>
      </c>
      <c r="N60" s="16">
        <f>'[3]28'!O62</f>
        <v>0</v>
      </c>
      <c r="O60" s="17">
        <f t="shared" si="28"/>
        <v>296.36</v>
      </c>
      <c r="P60" s="18">
        <f>frq!C60</f>
        <v>1</v>
      </c>
      <c r="Q60" s="15">
        <f t="shared" si="33"/>
        <v>296.36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296.36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232.36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232.36</v>
      </c>
      <c r="AT60" s="8">
        <v>32</v>
      </c>
      <c r="AU60" s="8">
        <v>32</v>
      </c>
      <c r="AW60" s="202">
        <v>32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32</v>
      </c>
      <c r="BD60" s="202">
        <v>32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920</v>
      </c>
      <c r="G61" s="16">
        <f>'[3]28'!G63</f>
        <v>0</v>
      </c>
      <c r="H61" s="17">
        <f t="shared" si="27"/>
        <v>1240</v>
      </c>
      <c r="I61" s="15">
        <f>'[3]28'!J63</f>
        <v>296.36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0</v>
      </c>
      <c r="N61" s="16">
        <f>'[3]28'!O63</f>
        <v>0</v>
      </c>
      <c r="O61" s="17">
        <f t="shared" si="28"/>
        <v>296.36</v>
      </c>
      <c r="P61" s="18">
        <f>frq!C61</f>
        <v>1</v>
      </c>
      <c r="Q61" s="15">
        <f t="shared" si="33"/>
        <v>296.36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296.36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232.36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232.36</v>
      </c>
      <c r="AT61" s="8">
        <v>32</v>
      </c>
      <c r="AU61" s="8">
        <v>32</v>
      </c>
      <c r="AW61" s="202">
        <v>32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32</v>
      </c>
      <c r="BD61" s="202">
        <v>32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920</v>
      </c>
      <c r="G62" s="16">
        <f>'[3]28'!G64</f>
        <v>0</v>
      </c>
      <c r="H62" s="17">
        <f t="shared" si="27"/>
        <v>1240</v>
      </c>
      <c r="I62" s="15">
        <f>'[3]28'!J64</f>
        <v>296.36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0</v>
      </c>
      <c r="N62" s="16">
        <f>'[3]28'!O64</f>
        <v>0</v>
      </c>
      <c r="O62" s="17">
        <f t="shared" si="28"/>
        <v>296.36</v>
      </c>
      <c r="P62" s="18">
        <f>frq!C62</f>
        <v>1</v>
      </c>
      <c r="Q62" s="15">
        <f t="shared" si="33"/>
        <v>296.36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296.36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232.36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232.36</v>
      </c>
      <c r="AT62" s="8">
        <v>32</v>
      </c>
      <c r="AU62" s="8">
        <v>32</v>
      </c>
      <c r="AW62" s="202">
        <v>32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32</v>
      </c>
      <c r="BD62" s="202">
        <v>32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920</v>
      </c>
      <c r="G63" s="16">
        <f>'[3]28'!G65</f>
        <v>0</v>
      </c>
      <c r="H63" s="17">
        <f t="shared" si="27"/>
        <v>1240</v>
      </c>
      <c r="I63" s="15">
        <f>'[3]28'!J65</f>
        <v>295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0</v>
      </c>
      <c r="N63" s="16">
        <f>'[3]28'!O65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29.97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29.97</v>
      </c>
      <c r="AE63" s="8">
        <f t="shared" si="11"/>
        <v>29.97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29.97</v>
      </c>
      <c r="AL63" s="8">
        <f t="shared" si="35"/>
        <v>235.05999999999997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235.05999999999997</v>
      </c>
      <c r="AT63" s="8">
        <v>29.97</v>
      </c>
      <c r="AU63" s="8">
        <v>29.97</v>
      </c>
      <c r="AW63" s="202">
        <v>29.97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29.97</v>
      </c>
      <c r="BD63" s="202">
        <v>29.97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29.97</v>
      </c>
      <c r="BL63" s="8">
        <f t="shared" si="21"/>
        <v>29.97</v>
      </c>
      <c r="BM63" s="8">
        <f t="shared" si="22"/>
        <v>29.97</v>
      </c>
      <c r="BN63" s="8">
        <f t="shared" si="23"/>
        <v>29.97</v>
      </c>
      <c r="BO63" s="8">
        <f t="shared" si="24"/>
        <v>29.97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920</v>
      </c>
      <c r="G64" s="16">
        <f>'[3]28'!G66</f>
        <v>0</v>
      </c>
      <c r="H64" s="17">
        <f t="shared" si="27"/>
        <v>1240</v>
      </c>
      <c r="I64" s="15">
        <f>'[3]28'!J66</f>
        <v>295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0</v>
      </c>
      <c r="N64" s="16">
        <f>'[3]28'!O66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29.97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29.97</v>
      </c>
      <c r="AE64" s="8">
        <f t="shared" si="11"/>
        <v>29.97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29.97</v>
      </c>
      <c r="AL64" s="8">
        <f t="shared" si="35"/>
        <v>235.05999999999997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235.05999999999997</v>
      </c>
      <c r="AT64" s="8">
        <v>29.97</v>
      </c>
      <c r="AU64" s="8">
        <v>29.97</v>
      </c>
      <c r="AW64" s="202">
        <v>29.97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29.97</v>
      </c>
      <c r="BD64" s="202">
        <v>29.97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29.97</v>
      </c>
      <c r="BL64" s="8">
        <f t="shared" si="21"/>
        <v>29.97</v>
      </c>
      <c r="BM64" s="8">
        <f t="shared" si="22"/>
        <v>29.97</v>
      </c>
      <c r="BN64" s="8">
        <f t="shared" si="23"/>
        <v>29.97</v>
      </c>
      <c r="BO64" s="8">
        <f t="shared" si="24"/>
        <v>29.97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920</v>
      </c>
      <c r="G65" s="16">
        <f>'[3]28'!G67</f>
        <v>0</v>
      </c>
      <c r="H65" s="17">
        <f t="shared" si="27"/>
        <v>1240</v>
      </c>
      <c r="I65" s="15">
        <f>'[3]28'!J67</f>
        <v>295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0</v>
      </c>
      <c r="N65" s="16">
        <f>'[3]28'!O67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29.97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29.97</v>
      </c>
      <c r="AE65" s="8">
        <f t="shared" si="11"/>
        <v>29.97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29.97</v>
      </c>
      <c r="AL65" s="8">
        <f t="shared" si="35"/>
        <v>235.05999999999997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235.05999999999997</v>
      </c>
      <c r="AT65" s="8">
        <v>29.97</v>
      </c>
      <c r="AU65" s="8">
        <v>29.97</v>
      </c>
      <c r="AW65" s="202">
        <v>29.97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29.97</v>
      </c>
      <c r="BD65" s="202">
        <v>29.97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29.97</v>
      </c>
      <c r="BL65" s="8">
        <f t="shared" si="21"/>
        <v>29.97</v>
      </c>
      <c r="BM65" s="8">
        <f t="shared" si="22"/>
        <v>29.97</v>
      </c>
      <c r="BN65" s="8">
        <f t="shared" si="23"/>
        <v>29.97</v>
      </c>
      <c r="BO65" s="8">
        <f t="shared" si="24"/>
        <v>29.97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920</v>
      </c>
      <c r="G66" s="16">
        <f>'[3]28'!G68</f>
        <v>0</v>
      </c>
      <c r="H66" s="17">
        <f t="shared" si="27"/>
        <v>1240</v>
      </c>
      <c r="I66" s="15">
        <f>'[3]28'!J68</f>
        <v>295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0</v>
      </c>
      <c r="N66" s="16">
        <f>'[3]28'!O68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29.97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29.97</v>
      </c>
      <c r="AE66" s="8">
        <f t="shared" si="11"/>
        <v>29.97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29.97</v>
      </c>
      <c r="AL66" s="8">
        <f t="shared" si="35"/>
        <v>235.05999999999997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235.05999999999997</v>
      </c>
      <c r="AT66" s="8">
        <v>29.97</v>
      </c>
      <c r="AU66" s="8">
        <v>29.97</v>
      </c>
      <c r="AW66" s="202">
        <v>29.97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29.97</v>
      </c>
      <c r="BD66" s="202">
        <v>29.97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29.97</v>
      </c>
      <c r="BL66" s="8">
        <f t="shared" si="21"/>
        <v>29.97</v>
      </c>
      <c r="BM66" s="8">
        <f t="shared" si="22"/>
        <v>29.97</v>
      </c>
      <c r="BN66" s="8">
        <f t="shared" si="23"/>
        <v>29.97</v>
      </c>
      <c r="BO66" s="8">
        <f t="shared" si="24"/>
        <v>29.97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920</v>
      </c>
      <c r="G67" s="16">
        <f>'[3]28'!G69</f>
        <v>0</v>
      </c>
      <c r="H67" s="17">
        <f t="shared" si="27"/>
        <v>1240</v>
      </c>
      <c r="I67" s="15">
        <f>'[3]28'!J69</f>
        <v>295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0</v>
      </c>
      <c r="N67" s="16">
        <f>'[3]28'!O69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29.97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29.97</v>
      </c>
      <c r="AE67" s="8">
        <f t="shared" si="11"/>
        <v>29.97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29.97</v>
      </c>
      <c r="AL67" s="8">
        <f t="shared" si="35"/>
        <v>235.05999999999997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235.05999999999997</v>
      </c>
      <c r="AT67" s="8">
        <v>29.97</v>
      </c>
      <c r="AU67" s="8">
        <v>29.97</v>
      </c>
      <c r="AW67" s="202">
        <v>29.97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29.97</v>
      </c>
      <c r="BD67" s="202">
        <v>29.97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29.97</v>
      </c>
      <c r="BL67" s="8">
        <f t="shared" si="21"/>
        <v>29.97</v>
      </c>
      <c r="BM67" s="8">
        <f t="shared" si="22"/>
        <v>29.97</v>
      </c>
      <c r="BN67" s="8">
        <f t="shared" si="23"/>
        <v>29.97</v>
      </c>
      <c r="BO67" s="8">
        <f t="shared" si="24"/>
        <v>29.97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920</v>
      </c>
      <c r="G68" s="16">
        <f>'[3]28'!G70</f>
        <v>0</v>
      </c>
      <c r="H68" s="17">
        <f t="shared" si="27"/>
        <v>1240</v>
      </c>
      <c r="I68" s="15">
        <f>'[3]28'!J70</f>
        <v>295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0</v>
      </c>
      <c r="N68" s="16">
        <f>'[3]28'!O70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29.97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29.97</v>
      </c>
      <c r="AE68" s="8">
        <f t="shared" ref="AE68:AE98" si="43">BD68</f>
        <v>29.97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29.97</v>
      </c>
      <c r="AL68" s="8">
        <f t="shared" si="35"/>
        <v>235.05999999999997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235.05999999999997</v>
      </c>
      <c r="AT68" s="8">
        <v>29.97</v>
      </c>
      <c r="AU68" s="8">
        <v>29.97</v>
      </c>
      <c r="AW68" s="202">
        <v>29.97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29.97</v>
      </c>
      <c r="BD68" s="202">
        <v>29.97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29.97</v>
      </c>
      <c r="BL68" s="8">
        <f t="shared" ref="BL68:BL98" si="53">AT68</f>
        <v>29.97</v>
      </c>
      <c r="BM68" s="8">
        <f t="shared" ref="BM68:BM98" si="54">AU68</f>
        <v>29.97</v>
      </c>
      <c r="BN68" s="8">
        <f t="shared" ref="BN68:BN98" si="55">BC68</f>
        <v>29.97</v>
      </c>
      <c r="BO68" s="8">
        <f t="shared" ref="BO68:BO98" si="56">BJ68</f>
        <v>29.97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920</v>
      </c>
      <c r="G69" s="16">
        <f>'[3]28'!G71</f>
        <v>0</v>
      </c>
      <c r="H69" s="17">
        <f t="shared" ref="H69:H98" si="59">SUM(B69:G69)</f>
        <v>1240</v>
      </c>
      <c r="I69" s="15">
        <f>'[3]28'!J71</f>
        <v>295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0</v>
      </c>
      <c r="N69" s="16">
        <f>'[3]28'!O71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29.97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29.97</v>
      </c>
      <c r="AE69" s="8">
        <f t="shared" si="43"/>
        <v>29.97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29.97</v>
      </c>
      <c r="AL69" s="8">
        <f t="shared" si="35"/>
        <v>235.05999999999997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235.05999999999997</v>
      </c>
      <c r="AT69" s="8">
        <v>29.97</v>
      </c>
      <c r="AU69" s="8">
        <v>29.97</v>
      </c>
      <c r="AW69" s="202">
        <v>29.97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29.97</v>
      </c>
      <c r="BD69" s="202">
        <v>29.97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29.97</v>
      </c>
      <c r="BL69" s="8">
        <f t="shared" si="53"/>
        <v>29.97</v>
      </c>
      <c r="BM69" s="8">
        <f t="shared" si="54"/>
        <v>29.97</v>
      </c>
      <c r="BN69" s="8">
        <f t="shared" si="55"/>
        <v>29.97</v>
      </c>
      <c r="BO69" s="8">
        <f t="shared" si="56"/>
        <v>29.97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920</v>
      </c>
      <c r="G70" s="16">
        <f>'[3]28'!G72</f>
        <v>0</v>
      </c>
      <c r="H70" s="17">
        <f t="shared" si="59"/>
        <v>1240</v>
      </c>
      <c r="I70" s="15">
        <f>'[3]28'!J72</f>
        <v>295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0</v>
      </c>
      <c r="N70" s="16">
        <f>'[3]28'!O72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29.97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29.97</v>
      </c>
      <c r="AE70" s="8">
        <f t="shared" si="43"/>
        <v>29.97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29.97</v>
      </c>
      <c r="AL70" s="8">
        <f t="shared" si="35"/>
        <v>235.05999999999997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235.05999999999997</v>
      </c>
      <c r="AT70" s="8">
        <v>29.97</v>
      </c>
      <c r="AU70" s="8">
        <v>29.97</v>
      </c>
      <c r="AW70" s="202">
        <v>29.97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29.97</v>
      </c>
      <c r="BD70" s="202">
        <v>29.97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29.97</v>
      </c>
      <c r="BL70" s="8">
        <f t="shared" si="53"/>
        <v>29.97</v>
      </c>
      <c r="BM70" s="8">
        <f t="shared" si="54"/>
        <v>29.97</v>
      </c>
      <c r="BN70" s="8">
        <f t="shared" si="55"/>
        <v>29.97</v>
      </c>
      <c r="BO70" s="8">
        <f t="shared" si="56"/>
        <v>29.97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920</v>
      </c>
      <c r="G71" s="16">
        <f>'[3]28'!G73</f>
        <v>0</v>
      </c>
      <c r="H71" s="17">
        <f t="shared" si="59"/>
        <v>1240</v>
      </c>
      <c r="I71" s="15">
        <f>'[3]28'!J73</f>
        <v>295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0</v>
      </c>
      <c r="N71" s="16">
        <f>'[3]28'!O73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29.97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29.97</v>
      </c>
      <c r="AE71" s="8">
        <f t="shared" si="43"/>
        <v>29.97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29.97</v>
      </c>
      <c r="AL71" s="8">
        <f t="shared" si="35"/>
        <v>235.05999999999997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235.05999999999997</v>
      </c>
      <c r="AT71" s="8">
        <v>29.97</v>
      </c>
      <c r="AU71" s="8">
        <v>29.97</v>
      </c>
      <c r="AW71" s="202">
        <v>29.97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29.97</v>
      </c>
      <c r="BD71" s="202">
        <v>29.97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29.97</v>
      </c>
      <c r="BL71" s="8">
        <f t="shared" si="53"/>
        <v>29.97</v>
      </c>
      <c r="BM71" s="8">
        <f t="shared" si="54"/>
        <v>29.97</v>
      </c>
      <c r="BN71" s="8">
        <f t="shared" si="55"/>
        <v>29.97</v>
      </c>
      <c r="BO71" s="8">
        <f t="shared" si="56"/>
        <v>29.97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920</v>
      </c>
      <c r="G72" s="16">
        <f>'[3]28'!G74</f>
        <v>0</v>
      </c>
      <c r="H72" s="17">
        <f t="shared" si="59"/>
        <v>1240</v>
      </c>
      <c r="I72" s="15">
        <f>'[3]28'!J74</f>
        <v>295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0</v>
      </c>
      <c r="N72" s="16">
        <f>'[3]28'!O74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29.97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29.97</v>
      </c>
      <c r="AE72" s="8">
        <f t="shared" si="43"/>
        <v>29.97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29.97</v>
      </c>
      <c r="AL72" s="8">
        <f t="shared" si="35"/>
        <v>235.05999999999997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235.05999999999997</v>
      </c>
      <c r="AT72" s="8">
        <v>29.97</v>
      </c>
      <c r="AU72" s="8">
        <v>29.97</v>
      </c>
      <c r="AW72" s="202">
        <v>29.97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29.97</v>
      </c>
      <c r="BD72" s="202">
        <v>29.97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29.97</v>
      </c>
      <c r="BL72" s="8">
        <f t="shared" si="53"/>
        <v>29.97</v>
      </c>
      <c r="BM72" s="8">
        <f t="shared" si="54"/>
        <v>29.97</v>
      </c>
      <c r="BN72" s="8">
        <f t="shared" si="55"/>
        <v>29.97</v>
      </c>
      <c r="BO72" s="8">
        <f t="shared" si="56"/>
        <v>29.97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920</v>
      </c>
      <c r="G73" s="16">
        <f>'[3]28'!G75</f>
        <v>0</v>
      </c>
      <c r="H73" s="17">
        <f t="shared" si="59"/>
        <v>1240</v>
      </c>
      <c r="I73" s="15">
        <f>'[3]28'!J75</f>
        <v>295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0</v>
      </c>
      <c r="N73" s="16">
        <f>'[3]28'!O75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29.97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29.97</v>
      </c>
      <c r="AE73" s="8">
        <f t="shared" si="43"/>
        <v>29.97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29.97</v>
      </c>
      <c r="AL73" s="8">
        <f t="shared" si="35"/>
        <v>235.05999999999997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235.05999999999997</v>
      </c>
      <c r="AT73" s="8">
        <v>29.97</v>
      </c>
      <c r="AU73" s="8">
        <v>29.97</v>
      </c>
      <c r="AW73" s="202">
        <v>29.97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29.97</v>
      </c>
      <c r="BD73" s="202">
        <v>29.97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29.97</v>
      </c>
      <c r="BL73" s="8">
        <f t="shared" si="53"/>
        <v>29.97</v>
      </c>
      <c r="BM73" s="8">
        <f t="shared" si="54"/>
        <v>29.97</v>
      </c>
      <c r="BN73" s="8">
        <f t="shared" si="55"/>
        <v>29.97</v>
      </c>
      <c r="BO73" s="8">
        <f t="shared" si="56"/>
        <v>29.97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920</v>
      </c>
      <c r="G74" s="16">
        <f>'[3]28'!G76</f>
        <v>0</v>
      </c>
      <c r="H74" s="17">
        <f t="shared" si="59"/>
        <v>1240</v>
      </c>
      <c r="I74" s="15">
        <f>'[3]28'!J76</f>
        <v>295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0</v>
      </c>
      <c r="N74" s="16">
        <f>'[3]28'!O76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29.97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29.97</v>
      </c>
      <c r="AE74" s="8">
        <f t="shared" si="43"/>
        <v>29.97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29.97</v>
      </c>
      <c r="AL74" s="8">
        <f t="shared" si="35"/>
        <v>235.05999999999997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235.05999999999997</v>
      </c>
      <c r="AT74" s="8">
        <v>29.97</v>
      </c>
      <c r="AU74" s="8">
        <v>29.97</v>
      </c>
      <c r="AW74" s="202">
        <v>29.97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29.97</v>
      </c>
      <c r="BD74" s="202">
        <v>29.97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29.97</v>
      </c>
      <c r="BL74" s="8">
        <f t="shared" si="53"/>
        <v>29.97</v>
      </c>
      <c r="BM74" s="8">
        <f t="shared" si="54"/>
        <v>29.97</v>
      </c>
      <c r="BN74" s="8">
        <f t="shared" si="55"/>
        <v>29.97</v>
      </c>
      <c r="BO74" s="8">
        <f t="shared" si="56"/>
        <v>29.97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940</v>
      </c>
      <c r="G75" s="16">
        <f>'[3]28'!G77</f>
        <v>0</v>
      </c>
      <c r="H75" s="17">
        <f t="shared" si="59"/>
        <v>1260</v>
      </c>
      <c r="I75" s="15">
        <f>'[3]28'!J77</f>
        <v>300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0</v>
      </c>
      <c r="N75" s="16">
        <f>'[3]28'!O77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30.38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30.38</v>
      </c>
      <c r="AE75" s="8">
        <f t="shared" si="43"/>
        <v>30.38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30.38</v>
      </c>
      <c r="AL75" s="8">
        <f t="shared" si="35"/>
        <v>239.24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239.24</v>
      </c>
      <c r="AT75" s="8">
        <v>30.38</v>
      </c>
      <c r="AU75" s="8">
        <v>30.38</v>
      </c>
      <c r="AW75" s="202">
        <v>30.38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30.38</v>
      </c>
      <c r="BD75" s="202">
        <v>30.38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30.38</v>
      </c>
      <c r="BL75" s="8">
        <f t="shared" si="53"/>
        <v>30.38</v>
      </c>
      <c r="BM75" s="8">
        <f t="shared" si="54"/>
        <v>30.38</v>
      </c>
      <c r="BN75" s="8">
        <f t="shared" si="55"/>
        <v>30.38</v>
      </c>
      <c r="BO75" s="8">
        <f t="shared" si="56"/>
        <v>30.38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940</v>
      </c>
      <c r="G76" s="16">
        <f>'[3]28'!G78</f>
        <v>0</v>
      </c>
      <c r="H76" s="17">
        <f t="shared" si="59"/>
        <v>1260</v>
      </c>
      <c r="I76" s="15">
        <f>'[3]28'!J78</f>
        <v>300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0</v>
      </c>
      <c r="N76" s="16">
        <f>'[3]28'!O78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30.38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30.38</v>
      </c>
      <c r="AE76" s="8">
        <f t="shared" si="43"/>
        <v>30.38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30.38</v>
      </c>
      <c r="AL76" s="8">
        <f t="shared" si="35"/>
        <v>239.24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239.24</v>
      </c>
      <c r="AT76" s="8">
        <v>30.38</v>
      </c>
      <c r="AU76" s="8">
        <v>30.38</v>
      </c>
      <c r="AW76" s="202">
        <v>30.38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30.38</v>
      </c>
      <c r="BD76" s="202">
        <v>30.38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30.38</v>
      </c>
      <c r="BL76" s="8">
        <f t="shared" si="53"/>
        <v>30.38</v>
      </c>
      <c r="BM76" s="8">
        <f t="shared" si="54"/>
        <v>30.38</v>
      </c>
      <c r="BN76" s="8">
        <f t="shared" si="55"/>
        <v>30.38</v>
      </c>
      <c r="BO76" s="8">
        <f t="shared" si="56"/>
        <v>30.38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940</v>
      </c>
      <c r="G77" s="16">
        <f>'[3]28'!G79</f>
        <v>0</v>
      </c>
      <c r="H77" s="17">
        <f t="shared" si="59"/>
        <v>1260</v>
      </c>
      <c r="I77" s="15">
        <f>'[3]28'!J79</f>
        <v>300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0</v>
      </c>
      <c r="N77" s="16">
        <f>'[3]28'!O79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30.38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30.38</v>
      </c>
      <c r="AE77" s="8">
        <f t="shared" si="43"/>
        <v>30.38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30.38</v>
      </c>
      <c r="AL77" s="8">
        <f t="shared" si="35"/>
        <v>239.24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239.24</v>
      </c>
      <c r="AT77" s="8">
        <v>30.38</v>
      </c>
      <c r="AU77" s="8">
        <v>30.38</v>
      </c>
      <c r="AW77" s="202">
        <v>30.38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30.38</v>
      </c>
      <c r="BD77" s="202">
        <v>30.38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30.38</v>
      </c>
      <c r="BL77" s="8">
        <f t="shared" si="53"/>
        <v>30.38</v>
      </c>
      <c r="BM77" s="8">
        <f t="shared" si="54"/>
        <v>30.38</v>
      </c>
      <c r="BN77" s="8">
        <f t="shared" si="55"/>
        <v>30.38</v>
      </c>
      <c r="BO77" s="8">
        <f t="shared" si="56"/>
        <v>30.38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940</v>
      </c>
      <c r="G78" s="16">
        <f>'[3]28'!G80</f>
        <v>0</v>
      </c>
      <c r="H78" s="17">
        <f t="shared" si="59"/>
        <v>1260</v>
      </c>
      <c r="I78" s="15">
        <f>'[3]28'!J80</f>
        <v>300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0</v>
      </c>
      <c r="N78" s="16">
        <f>'[3]28'!O80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30.38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30.38</v>
      </c>
      <c r="AE78" s="8">
        <f t="shared" si="43"/>
        <v>30.38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30.38</v>
      </c>
      <c r="AL78" s="8">
        <f t="shared" si="35"/>
        <v>239.24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239.24</v>
      </c>
      <c r="AT78" s="8">
        <v>30.38</v>
      </c>
      <c r="AU78" s="8">
        <v>30.38</v>
      </c>
      <c r="AW78" s="202">
        <v>30.38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30.38</v>
      </c>
      <c r="BD78" s="202">
        <v>30.38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30.38</v>
      </c>
      <c r="BL78" s="8">
        <f t="shared" si="53"/>
        <v>30.38</v>
      </c>
      <c r="BM78" s="8">
        <f t="shared" si="54"/>
        <v>30.38</v>
      </c>
      <c r="BN78" s="8">
        <f t="shared" si="55"/>
        <v>30.38</v>
      </c>
      <c r="BO78" s="8">
        <f t="shared" si="56"/>
        <v>30.38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940</v>
      </c>
      <c r="G79" s="16">
        <f>'[3]28'!G81</f>
        <v>0</v>
      </c>
      <c r="H79" s="17">
        <f t="shared" si="59"/>
        <v>1260</v>
      </c>
      <c r="I79" s="15">
        <f>'[3]28'!J81</f>
        <v>283.95999999999998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0</v>
      </c>
      <c r="N79" s="16">
        <f>'[3]28'!O81</f>
        <v>0</v>
      </c>
      <c r="O79" s="17">
        <f t="shared" si="60"/>
        <v>283.95999999999998</v>
      </c>
      <c r="P79" s="18">
        <f>frq!C79</f>
        <v>1</v>
      </c>
      <c r="Q79" s="15">
        <f t="shared" si="33"/>
        <v>283.95999999999998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283.95999999999998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251.95999999999998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251.95999999999998</v>
      </c>
      <c r="AT79" s="8">
        <v>30.38</v>
      </c>
      <c r="AU79" s="8">
        <v>30.38</v>
      </c>
      <c r="AW79" s="202">
        <v>32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32</v>
      </c>
      <c r="BD79" s="202">
        <v>0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0</v>
      </c>
      <c r="BL79" s="8">
        <f t="shared" si="53"/>
        <v>30.38</v>
      </c>
      <c r="BM79" s="8">
        <f t="shared" si="54"/>
        <v>30.38</v>
      </c>
      <c r="BN79" s="8">
        <f t="shared" si="55"/>
        <v>32</v>
      </c>
      <c r="BO79" s="8">
        <f t="shared" si="56"/>
        <v>0</v>
      </c>
      <c r="BP79" s="182">
        <f t="shared" si="57"/>
        <v>-1.620000000000001</v>
      </c>
      <c r="BQ79" s="182">
        <f t="shared" si="58"/>
        <v>30.38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940</v>
      </c>
      <c r="G80" s="16">
        <f>'[3]28'!G82</f>
        <v>0</v>
      </c>
      <c r="H80" s="17">
        <f t="shared" si="59"/>
        <v>1260</v>
      </c>
      <c r="I80" s="15">
        <f>'[3]28'!J82</f>
        <v>283.95999999999998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0</v>
      </c>
      <c r="N80" s="16">
        <f>'[3]28'!O82</f>
        <v>0</v>
      </c>
      <c r="O80" s="17">
        <f t="shared" si="60"/>
        <v>283.95999999999998</v>
      </c>
      <c r="P80" s="18">
        <f>frq!C80</f>
        <v>1</v>
      </c>
      <c r="Q80" s="15">
        <f t="shared" si="33"/>
        <v>283.95999999999998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283.95999999999998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251.95999999999998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251.95999999999998</v>
      </c>
      <c r="AT80" s="8">
        <v>30.38</v>
      </c>
      <c r="AU80" s="8">
        <v>30.38</v>
      </c>
      <c r="AW80" s="202">
        <v>32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32</v>
      </c>
      <c r="BD80" s="202">
        <v>0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0</v>
      </c>
      <c r="BL80" s="8">
        <f t="shared" si="53"/>
        <v>30.38</v>
      </c>
      <c r="BM80" s="8">
        <f t="shared" si="54"/>
        <v>30.38</v>
      </c>
      <c r="BN80" s="8">
        <f t="shared" si="55"/>
        <v>32</v>
      </c>
      <c r="BO80" s="8">
        <f t="shared" si="56"/>
        <v>0</v>
      </c>
      <c r="BP80" s="182">
        <f t="shared" si="57"/>
        <v>-1.620000000000001</v>
      </c>
      <c r="BQ80" s="182">
        <f t="shared" si="58"/>
        <v>30.38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940</v>
      </c>
      <c r="G81" s="16">
        <f>'[3]28'!G83</f>
        <v>0</v>
      </c>
      <c r="H81" s="17">
        <f t="shared" si="59"/>
        <v>1260</v>
      </c>
      <c r="I81" s="15">
        <f>'[3]28'!J83</f>
        <v>283.95999999999998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0</v>
      </c>
      <c r="N81" s="16">
        <f>'[3]28'!O83</f>
        <v>0</v>
      </c>
      <c r="O81" s="17">
        <f t="shared" si="60"/>
        <v>283.95999999999998</v>
      </c>
      <c r="P81" s="18">
        <f>frq!C81</f>
        <v>1</v>
      </c>
      <c r="Q81" s="15">
        <f t="shared" si="33"/>
        <v>283.95999999999998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283.95999999999998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251.95999999999998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251.95999999999998</v>
      </c>
      <c r="AT81" s="8">
        <v>32</v>
      </c>
      <c r="AU81" s="8">
        <v>0</v>
      </c>
      <c r="AW81" s="202">
        <v>32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32</v>
      </c>
      <c r="BD81" s="202">
        <v>0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940</v>
      </c>
      <c r="G82" s="16">
        <f>'[3]28'!G84</f>
        <v>0</v>
      </c>
      <c r="H82" s="17">
        <f t="shared" si="59"/>
        <v>1260</v>
      </c>
      <c r="I82" s="15">
        <f>'[3]28'!J84</f>
        <v>283.95999999999998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0</v>
      </c>
      <c r="N82" s="16">
        <f>'[3]28'!O84</f>
        <v>0</v>
      </c>
      <c r="O82" s="17">
        <f t="shared" si="60"/>
        <v>283.95999999999998</v>
      </c>
      <c r="P82" s="18">
        <f>frq!C82</f>
        <v>1</v>
      </c>
      <c r="Q82" s="15">
        <f t="shared" si="33"/>
        <v>283.95999999999998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283.95999999999998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251.95999999999998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251.95999999999998</v>
      </c>
      <c r="AT82" s="8">
        <v>32</v>
      </c>
      <c r="AU82" s="8">
        <v>0</v>
      </c>
      <c r="AW82" s="202">
        <v>32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32</v>
      </c>
      <c r="BD82" s="202">
        <v>0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940</v>
      </c>
      <c r="G83" s="16">
        <f>'[3]28'!G85</f>
        <v>0</v>
      </c>
      <c r="H83" s="17">
        <f t="shared" si="59"/>
        <v>1260</v>
      </c>
      <c r="I83" s="15">
        <f>'[3]28'!J85</f>
        <v>270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0</v>
      </c>
      <c r="N83" s="16">
        <f>'[3]28'!O85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9.02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9.02</v>
      </c>
      <c r="AE83" s="8">
        <f t="shared" si="43"/>
        <v>9.02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9.02</v>
      </c>
      <c r="AL83" s="8">
        <f t="shared" si="35"/>
        <v>251.96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251.96</v>
      </c>
      <c r="AT83" s="8">
        <v>32</v>
      </c>
      <c r="AU83" s="8">
        <v>0</v>
      </c>
      <c r="AW83" s="202">
        <v>9.02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9.02</v>
      </c>
      <c r="BD83" s="202">
        <v>9.02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9.02</v>
      </c>
      <c r="BL83" s="8">
        <f t="shared" si="53"/>
        <v>32</v>
      </c>
      <c r="BM83" s="8">
        <f t="shared" si="54"/>
        <v>0</v>
      </c>
      <c r="BN83" s="8">
        <f t="shared" si="55"/>
        <v>9.02</v>
      </c>
      <c r="BO83" s="8">
        <f t="shared" si="56"/>
        <v>9.02</v>
      </c>
      <c r="BP83" s="182">
        <f t="shared" si="57"/>
        <v>22.98</v>
      </c>
      <c r="BQ83" s="182">
        <f t="shared" si="58"/>
        <v>-9.02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940</v>
      </c>
      <c r="G84" s="16">
        <f>'[3]28'!G86</f>
        <v>0</v>
      </c>
      <c r="H84" s="17">
        <f t="shared" si="59"/>
        <v>1260</v>
      </c>
      <c r="I84" s="15">
        <f>'[3]28'!J86</f>
        <v>270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0</v>
      </c>
      <c r="N84" s="16">
        <f>'[3]28'!O86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9.02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9.02</v>
      </c>
      <c r="AE84" s="8">
        <f t="shared" si="43"/>
        <v>9.02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9.02</v>
      </c>
      <c r="AL84" s="8">
        <f t="shared" si="35"/>
        <v>251.96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251.96</v>
      </c>
      <c r="AT84" s="8">
        <v>32</v>
      </c>
      <c r="AU84" s="8">
        <v>0</v>
      </c>
      <c r="AW84" s="202">
        <v>9.02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9.02</v>
      </c>
      <c r="BD84" s="202">
        <v>9.02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9.02</v>
      </c>
      <c r="BL84" s="8">
        <f t="shared" si="53"/>
        <v>32</v>
      </c>
      <c r="BM84" s="8">
        <f t="shared" si="54"/>
        <v>0</v>
      </c>
      <c r="BN84" s="8">
        <f t="shared" si="55"/>
        <v>9.02</v>
      </c>
      <c r="BO84" s="8">
        <f t="shared" si="56"/>
        <v>9.02</v>
      </c>
      <c r="BP84" s="182">
        <f t="shared" si="57"/>
        <v>22.98</v>
      </c>
      <c r="BQ84" s="182">
        <f t="shared" si="58"/>
        <v>-9.02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940</v>
      </c>
      <c r="G85" s="16">
        <f>'[3]28'!G87</f>
        <v>0</v>
      </c>
      <c r="H85" s="17">
        <f t="shared" si="59"/>
        <v>1260</v>
      </c>
      <c r="I85" s="15">
        <f>'[3]28'!J87</f>
        <v>283.95999999999998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0</v>
      </c>
      <c r="N85" s="16">
        <f>'[3]28'!O87</f>
        <v>0</v>
      </c>
      <c r="O85" s="17">
        <f t="shared" si="60"/>
        <v>283.95999999999998</v>
      </c>
      <c r="P85" s="18">
        <f>frq!C85</f>
        <v>1</v>
      </c>
      <c r="Q85" s="15">
        <f t="shared" si="33"/>
        <v>283.95999999999998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283.95999999999998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251.95999999999998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251.95999999999998</v>
      </c>
      <c r="AT85" s="8">
        <v>9.02</v>
      </c>
      <c r="AU85" s="8">
        <v>9.02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0</v>
      </c>
      <c r="BD85" s="202">
        <v>32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32</v>
      </c>
      <c r="BL85" s="8">
        <f t="shared" si="53"/>
        <v>9.02</v>
      </c>
      <c r="BM85" s="8">
        <f t="shared" si="54"/>
        <v>9.02</v>
      </c>
      <c r="BN85" s="8">
        <f t="shared" si="55"/>
        <v>0</v>
      </c>
      <c r="BO85" s="8">
        <f t="shared" si="56"/>
        <v>32</v>
      </c>
      <c r="BP85" s="182">
        <f t="shared" si="57"/>
        <v>9.02</v>
      </c>
      <c r="BQ85" s="182">
        <f t="shared" si="58"/>
        <v>-22.98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940</v>
      </c>
      <c r="G86" s="16">
        <f>'[3]28'!G88</f>
        <v>0</v>
      </c>
      <c r="H86" s="17">
        <f t="shared" si="59"/>
        <v>1260</v>
      </c>
      <c r="I86" s="15">
        <f>'[3]28'!J88</f>
        <v>283.95999999999998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0</v>
      </c>
      <c r="N86" s="16">
        <f>'[3]28'!O88</f>
        <v>0</v>
      </c>
      <c r="O86" s="17">
        <f t="shared" si="60"/>
        <v>283.95999999999998</v>
      </c>
      <c r="P86" s="18">
        <f>frq!C86</f>
        <v>1</v>
      </c>
      <c r="Q86" s="15">
        <f t="shared" si="33"/>
        <v>283.95999999999998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283.95999999999998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251.95999999999998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251.95999999999998</v>
      </c>
      <c r="AT86" s="8">
        <v>9.02</v>
      </c>
      <c r="AU86" s="8">
        <v>9.02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0</v>
      </c>
      <c r="BD86" s="202">
        <v>32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32</v>
      </c>
      <c r="BL86" s="8">
        <f t="shared" si="53"/>
        <v>9.02</v>
      </c>
      <c r="BM86" s="8">
        <f t="shared" si="54"/>
        <v>9.02</v>
      </c>
      <c r="BN86" s="8">
        <f t="shared" si="55"/>
        <v>0</v>
      </c>
      <c r="BO86" s="8">
        <f t="shared" si="56"/>
        <v>32</v>
      </c>
      <c r="BP86" s="182">
        <f t="shared" si="57"/>
        <v>9.02</v>
      </c>
      <c r="BQ86" s="182">
        <f t="shared" si="58"/>
        <v>-22.98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940</v>
      </c>
      <c r="G87" s="16">
        <f>'[3]28'!G89</f>
        <v>0</v>
      </c>
      <c r="H87" s="17">
        <f t="shared" si="59"/>
        <v>1260</v>
      </c>
      <c r="I87" s="15">
        <f>'[3]28'!J89</f>
        <v>283.95999999999998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0</v>
      </c>
      <c r="N87" s="16">
        <f>'[3]28'!O89</f>
        <v>0</v>
      </c>
      <c r="O87" s="17">
        <f t="shared" si="60"/>
        <v>283.95999999999998</v>
      </c>
      <c r="P87" s="18">
        <f>frq!C87</f>
        <v>1</v>
      </c>
      <c r="Q87" s="15">
        <f t="shared" si="33"/>
        <v>283.95999999999998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283.95999999999998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251.95999999999998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251.95999999999998</v>
      </c>
      <c r="AT87" s="8">
        <v>9.02</v>
      </c>
      <c r="AU87" s="8">
        <v>9.02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0</v>
      </c>
      <c r="BD87" s="202">
        <v>32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32</v>
      </c>
      <c r="BL87" s="8">
        <f t="shared" si="53"/>
        <v>9.02</v>
      </c>
      <c r="BM87" s="8">
        <f t="shared" si="54"/>
        <v>9.02</v>
      </c>
      <c r="BN87" s="8">
        <f t="shared" si="55"/>
        <v>0</v>
      </c>
      <c r="BO87" s="8">
        <f t="shared" si="56"/>
        <v>32</v>
      </c>
      <c r="BP87" s="182">
        <f t="shared" si="57"/>
        <v>9.02</v>
      </c>
      <c r="BQ87" s="182">
        <f t="shared" si="58"/>
        <v>-22.98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940</v>
      </c>
      <c r="G88" s="16">
        <f>'[3]28'!G90</f>
        <v>0</v>
      </c>
      <c r="H88" s="17">
        <f t="shared" si="59"/>
        <v>1260</v>
      </c>
      <c r="I88" s="15">
        <f>'[3]28'!J90</f>
        <v>283.95999999999998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0</v>
      </c>
      <c r="N88" s="16">
        <f>'[3]28'!O90</f>
        <v>0</v>
      </c>
      <c r="O88" s="17">
        <f t="shared" si="60"/>
        <v>283.95999999999998</v>
      </c>
      <c r="P88" s="18">
        <f>frq!C88</f>
        <v>1</v>
      </c>
      <c r="Q88" s="15">
        <f t="shared" si="33"/>
        <v>283.95999999999998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283.95999999999998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251.95999999999998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251.95999999999998</v>
      </c>
      <c r="AT88" s="8">
        <v>9.02</v>
      </c>
      <c r="AU88" s="8">
        <v>9.02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0</v>
      </c>
      <c r="BD88" s="202">
        <v>32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32</v>
      </c>
      <c r="BL88" s="8">
        <f t="shared" si="53"/>
        <v>9.02</v>
      </c>
      <c r="BM88" s="8">
        <f t="shared" si="54"/>
        <v>9.02</v>
      </c>
      <c r="BN88" s="8">
        <f t="shared" si="55"/>
        <v>0</v>
      </c>
      <c r="BO88" s="8">
        <f t="shared" si="56"/>
        <v>32</v>
      </c>
      <c r="BP88" s="182">
        <f t="shared" si="57"/>
        <v>9.02</v>
      </c>
      <c r="BQ88" s="182">
        <f t="shared" si="58"/>
        <v>-22.98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940</v>
      </c>
      <c r="G89" s="16">
        <f>'[3]28'!G91</f>
        <v>0</v>
      </c>
      <c r="H89" s="17">
        <f t="shared" si="59"/>
        <v>1260</v>
      </c>
      <c r="I89" s="15">
        <f>'[3]28'!J91</f>
        <v>283.95999999999998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0</v>
      </c>
      <c r="N89" s="16">
        <f>'[3]28'!O91</f>
        <v>0</v>
      </c>
      <c r="O89" s="17">
        <f t="shared" si="60"/>
        <v>283.95999999999998</v>
      </c>
      <c r="P89" s="18">
        <f>frq!C89</f>
        <v>1</v>
      </c>
      <c r="Q89" s="15">
        <f t="shared" si="33"/>
        <v>283.95999999999998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283.95999999999998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251.95999999999998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251.95999999999998</v>
      </c>
      <c r="AT89" s="8">
        <v>0</v>
      </c>
      <c r="AU89" s="8">
        <v>32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0</v>
      </c>
      <c r="BD89" s="202">
        <v>32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32</v>
      </c>
      <c r="BL89" s="8">
        <f t="shared" si="53"/>
        <v>0</v>
      </c>
      <c r="BM89" s="8">
        <f t="shared" si="54"/>
        <v>32</v>
      </c>
      <c r="BN89" s="8">
        <f t="shared" si="55"/>
        <v>0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940</v>
      </c>
      <c r="G90" s="16">
        <f>'[3]28'!G92</f>
        <v>0</v>
      </c>
      <c r="H90" s="17">
        <f t="shared" si="59"/>
        <v>1260</v>
      </c>
      <c r="I90" s="15">
        <f>'[3]28'!J92</f>
        <v>303.95999999999998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0</v>
      </c>
      <c r="N90" s="16">
        <f>'[3]28'!O92</f>
        <v>0</v>
      </c>
      <c r="O90" s="17">
        <f t="shared" si="60"/>
        <v>303.95999999999998</v>
      </c>
      <c r="P90" s="18">
        <f>frq!C90</f>
        <v>1</v>
      </c>
      <c r="Q90" s="15">
        <f t="shared" si="33"/>
        <v>303.95999999999998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303.95999999999998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271.95999999999998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271.95999999999998</v>
      </c>
      <c r="AT90" s="8">
        <v>0</v>
      </c>
      <c r="AU90" s="8">
        <v>32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0</v>
      </c>
      <c r="BD90" s="202">
        <v>32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32</v>
      </c>
      <c r="BL90" s="8">
        <f t="shared" si="53"/>
        <v>0</v>
      </c>
      <c r="BM90" s="8">
        <f t="shared" si="54"/>
        <v>32</v>
      </c>
      <c r="BN90" s="8">
        <f t="shared" si="55"/>
        <v>0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940</v>
      </c>
      <c r="G91" s="16">
        <f>'[3]28'!G93</f>
        <v>0</v>
      </c>
      <c r="H91" s="17">
        <f t="shared" si="59"/>
        <v>1260</v>
      </c>
      <c r="I91" s="15">
        <f>'[3]28'!J93</f>
        <v>305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0</v>
      </c>
      <c r="N91" s="16">
        <f>'[3]28'!O93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30.5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30.5</v>
      </c>
      <c r="AL91" s="8">
        <f t="shared" si="35"/>
        <v>274.5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274.5</v>
      </c>
      <c r="AT91" s="8">
        <v>0</v>
      </c>
      <c r="AU91" s="8">
        <v>32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0</v>
      </c>
      <c r="BD91" s="202">
        <v>30.5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30.5</v>
      </c>
      <c r="BL91" s="8">
        <f t="shared" si="53"/>
        <v>0</v>
      </c>
      <c r="BM91" s="8">
        <f t="shared" si="54"/>
        <v>32</v>
      </c>
      <c r="BN91" s="8">
        <f t="shared" si="55"/>
        <v>0</v>
      </c>
      <c r="BO91" s="8">
        <f t="shared" si="56"/>
        <v>30.5</v>
      </c>
      <c r="BP91" s="182">
        <f t="shared" si="57"/>
        <v>0</v>
      </c>
      <c r="BQ91" s="182">
        <f t="shared" si="58"/>
        <v>1.5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940</v>
      </c>
      <c r="G92" s="16">
        <f>'[3]28'!G94</f>
        <v>0</v>
      </c>
      <c r="H92" s="17">
        <f t="shared" si="59"/>
        <v>1260</v>
      </c>
      <c r="I92" s="15">
        <f>'[3]28'!J94</f>
        <v>305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0</v>
      </c>
      <c r="N92" s="16">
        <f>'[3]28'!O94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30.5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30.5</v>
      </c>
      <c r="AL92" s="8">
        <f t="shared" si="35"/>
        <v>274.5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274.5</v>
      </c>
      <c r="AT92" s="8">
        <v>0</v>
      </c>
      <c r="AU92" s="8">
        <v>32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0</v>
      </c>
      <c r="BD92" s="202">
        <v>30.5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30.5</v>
      </c>
      <c r="BL92" s="8">
        <f t="shared" si="53"/>
        <v>0</v>
      </c>
      <c r="BM92" s="8">
        <f t="shared" si="54"/>
        <v>32</v>
      </c>
      <c r="BN92" s="8">
        <f t="shared" si="55"/>
        <v>0</v>
      </c>
      <c r="BO92" s="8">
        <f t="shared" si="56"/>
        <v>30.5</v>
      </c>
      <c r="BP92" s="182">
        <f t="shared" si="57"/>
        <v>0</v>
      </c>
      <c r="BQ92" s="182">
        <f t="shared" si="58"/>
        <v>1.5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940</v>
      </c>
      <c r="G93" s="16">
        <f>'[3]28'!G95</f>
        <v>0</v>
      </c>
      <c r="H93" s="17">
        <f t="shared" si="59"/>
        <v>1260</v>
      </c>
      <c r="I93" s="15">
        <f>'[3]28'!J95</f>
        <v>305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0</v>
      </c>
      <c r="N93" s="16">
        <f>'[3]28'!O95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30.5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30.5</v>
      </c>
      <c r="AL93" s="8">
        <f t="shared" si="35"/>
        <v>274.5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274.5</v>
      </c>
      <c r="AT93" s="8">
        <v>0</v>
      </c>
      <c r="AU93" s="8">
        <v>32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0</v>
      </c>
      <c r="BD93" s="202">
        <v>30.5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30.5</v>
      </c>
      <c r="BL93" s="8">
        <f t="shared" si="53"/>
        <v>0</v>
      </c>
      <c r="BM93" s="8">
        <f t="shared" si="54"/>
        <v>32</v>
      </c>
      <c r="BN93" s="8">
        <f t="shared" si="55"/>
        <v>0</v>
      </c>
      <c r="BO93" s="8">
        <f t="shared" si="56"/>
        <v>30.5</v>
      </c>
      <c r="BP93" s="182">
        <f t="shared" si="57"/>
        <v>0</v>
      </c>
      <c r="BQ93" s="182">
        <f t="shared" si="58"/>
        <v>1.5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940</v>
      </c>
      <c r="G94" s="16">
        <f>'[3]28'!G96</f>
        <v>0</v>
      </c>
      <c r="H94" s="17">
        <f t="shared" si="59"/>
        <v>1260</v>
      </c>
      <c r="I94" s="15">
        <f>'[3]28'!J96</f>
        <v>305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0</v>
      </c>
      <c r="N94" s="16">
        <f>'[3]28'!O96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30.5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30.5</v>
      </c>
      <c r="AL94" s="8">
        <f t="shared" si="35"/>
        <v>274.5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274.5</v>
      </c>
      <c r="AT94" s="8">
        <v>0</v>
      </c>
      <c r="AU94" s="8">
        <v>32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0</v>
      </c>
      <c r="BD94" s="202">
        <v>30.5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30.5</v>
      </c>
      <c r="BL94" s="8">
        <f t="shared" si="53"/>
        <v>0</v>
      </c>
      <c r="BM94" s="8">
        <f t="shared" si="54"/>
        <v>32</v>
      </c>
      <c r="BN94" s="8">
        <f t="shared" si="55"/>
        <v>0</v>
      </c>
      <c r="BO94" s="8">
        <f t="shared" si="56"/>
        <v>30.5</v>
      </c>
      <c r="BP94" s="182">
        <f t="shared" si="57"/>
        <v>0</v>
      </c>
      <c r="BQ94" s="182">
        <f t="shared" si="58"/>
        <v>1.5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940</v>
      </c>
      <c r="G95" s="16">
        <f>'[3]28'!G97</f>
        <v>0</v>
      </c>
      <c r="H95" s="17">
        <f t="shared" si="59"/>
        <v>1260</v>
      </c>
      <c r="I95" s="15">
        <f>'[3]28'!J97</f>
        <v>305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0</v>
      </c>
      <c r="N95" s="16">
        <f>'[3]28'!O97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30.5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30.5</v>
      </c>
      <c r="AL95" s="8">
        <f t="shared" si="35"/>
        <v>274.5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274.5</v>
      </c>
      <c r="AT95" s="8">
        <v>32</v>
      </c>
      <c r="AU95" s="8">
        <v>32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0</v>
      </c>
      <c r="BD95" s="202">
        <v>30.5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30.5</v>
      </c>
      <c r="BL95" s="8">
        <f t="shared" si="53"/>
        <v>32</v>
      </c>
      <c r="BM95" s="8">
        <f t="shared" si="54"/>
        <v>32</v>
      </c>
      <c r="BN95" s="8">
        <f t="shared" si="55"/>
        <v>0</v>
      </c>
      <c r="BO95" s="8">
        <f t="shared" si="56"/>
        <v>30.5</v>
      </c>
      <c r="BP95" s="182">
        <f t="shared" si="57"/>
        <v>32</v>
      </c>
      <c r="BQ95" s="182">
        <f t="shared" si="58"/>
        <v>1.5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940</v>
      </c>
      <c r="G96" s="16">
        <f>'[3]28'!G98</f>
        <v>0</v>
      </c>
      <c r="H96" s="17">
        <f t="shared" si="59"/>
        <v>1260</v>
      </c>
      <c r="I96" s="15">
        <f>'[3]28'!J98</f>
        <v>305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0</v>
      </c>
      <c r="N96" s="16">
        <f>'[3]28'!O98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30.5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30.5</v>
      </c>
      <c r="AL96" s="8">
        <f t="shared" si="35"/>
        <v>274.5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274.5</v>
      </c>
      <c r="AT96" s="8">
        <v>32</v>
      </c>
      <c r="AU96" s="8">
        <v>32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0</v>
      </c>
      <c r="BD96" s="202">
        <v>30.5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30.5</v>
      </c>
      <c r="BL96" s="8">
        <f t="shared" si="53"/>
        <v>32</v>
      </c>
      <c r="BM96" s="8">
        <f t="shared" si="54"/>
        <v>32</v>
      </c>
      <c r="BN96" s="8">
        <f t="shared" si="55"/>
        <v>0</v>
      </c>
      <c r="BO96" s="8">
        <f t="shared" si="56"/>
        <v>30.5</v>
      </c>
      <c r="BP96" s="182">
        <f t="shared" si="57"/>
        <v>32</v>
      </c>
      <c r="BQ96" s="182">
        <f t="shared" si="58"/>
        <v>1.5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940</v>
      </c>
      <c r="G97" s="16">
        <f>'[3]28'!G99</f>
        <v>0</v>
      </c>
      <c r="H97" s="17">
        <f t="shared" si="59"/>
        <v>1260</v>
      </c>
      <c r="I97" s="15">
        <f>'[3]28'!J99</f>
        <v>305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0</v>
      </c>
      <c r="N97" s="16">
        <f>'[3]28'!O99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30.5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30.5</v>
      </c>
      <c r="AL97" s="8">
        <f t="shared" si="35"/>
        <v>274.5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274.5</v>
      </c>
      <c r="AT97" s="8">
        <v>0</v>
      </c>
      <c r="AU97" s="8">
        <v>30.5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0</v>
      </c>
      <c r="BD97" s="202">
        <v>30.5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30.5</v>
      </c>
      <c r="BL97" s="8">
        <f t="shared" si="53"/>
        <v>0</v>
      </c>
      <c r="BM97" s="8">
        <f t="shared" si="54"/>
        <v>30.5</v>
      </c>
      <c r="BN97" s="8">
        <f t="shared" si="55"/>
        <v>0</v>
      </c>
      <c r="BO97" s="8">
        <f t="shared" si="56"/>
        <v>30.5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940</v>
      </c>
      <c r="G98" s="16">
        <f>'[3]28'!G100</f>
        <v>0</v>
      </c>
      <c r="H98" s="17">
        <f t="shared" si="59"/>
        <v>1260</v>
      </c>
      <c r="I98" s="15">
        <f>'[3]28'!J100</f>
        <v>305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0</v>
      </c>
      <c r="N98" s="16">
        <f>'[3]28'!O100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30.5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30.5</v>
      </c>
      <c r="AL98" s="8">
        <f t="shared" si="35"/>
        <v>274.5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274.5</v>
      </c>
      <c r="AT98" s="8">
        <v>0</v>
      </c>
      <c r="AU98" s="8">
        <v>30.5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0</v>
      </c>
      <c r="BD98" s="202">
        <v>30.5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30.5</v>
      </c>
      <c r="BL98" s="8">
        <f t="shared" si="53"/>
        <v>0</v>
      </c>
      <c r="BM98" s="8">
        <f t="shared" si="54"/>
        <v>30.5</v>
      </c>
      <c r="BN98" s="8">
        <f t="shared" si="55"/>
        <v>0</v>
      </c>
      <c r="BO98" s="8">
        <f t="shared" si="56"/>
        <v>30.5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6.8233899999999998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6.8233899999999998</v>
      </c>
      <c r="P99" s="15">
        <f t="shared" si="62"/>
        <v>2.4E-2</v>
      </c>
      <c r="Q99" s="15">
        <f t="shared" si="62"/>
        <v>6.8233899999999998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6.8233899999999998</v>
      </c>
      <c r="X99" s="15">
        <f t="shared" si="62"/>
        <v>0.3737100000000001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0.3737100000000001</v>
      </c>
      <c r="AE99" s="15">
        <f t="shared" si="62"/>
        <v>0.71379999999999977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0.71379999999999977</v>
      </c>
      <c r="AL99" s="15">
        <f t="shared" si="62"/>
        <v>5.7358799999999981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5.7358799999999981</v>
      </c>
      <c r="AS99" s="15">
        <f t="shared" si="62"/>
        <v>0</v>
      </c>
      <c r="AT99" s="15">
        <f t="shared" si="62"/>
        <v>0.39946500000000013</v>
      </c>
      <c r="AU99" s="15">
        <f t="shared" si="62"/>
        <v>0.70374999999999976</v>
      </c>
      <c r="AV99" s="15">
        <f t="shared" si="62"/>
        <v>0</v>
      </c>
      <c r="AW99" s="15">
        <f t="shared" si="62"/>
        <v>0.3737100000000001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0.3737100000000001</v>
      </c>
      <c r="BD99" s="15">
        <f t="shared" si="62"/>
        <v>0.71379999999999977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0.71379999999999977</v>
      </c>
      <c r="BK99" s="15"/>
      <c r="BL99" s="15">
        <f t="shared" si="63"/>
        <v>0.39946500000000013</v>
      </c>
      <c r="BM99" s="15">
        <f t="shared" si="63"/>
        <v>0.70374999999999976</v>
      </c>
      <c r="BN99" s="15">
        <f t="shared" si="63"/>
        <v>0.3737100000000001</v>
      </c>
      <c r="BO99" s="15">
        <f t="shared" si="63"/>
        <v>0.71379999999999977</v>
      </c>
      <c r="BP99" s="15">
        <f t="shared" si="63"/>
        <v>2.5754999999999997E-2</v>
      </c>
      <c r="BQ99" s="15">
        <f t="shared" si="63"/>
        <v>-1.005E-2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44709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44709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C64" activePane="bottomRight" state="frozen"/>
      <selection activeCell="B3" sqref="B3"/>
      <selection pane="topRight" activeCell="B3" sqref="B3"/>
      <selection pane="bottomLeft" activeCell="B3" sqref="B3"/>
      <selection pane="bottomRight" activeCell="W76" sqref="W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95</v>
      </c>
      <c r="D73">
        <f>PPCL!M73</f>
        <v>0</v>
      </c>
      <c r="E73">
        <f>PPCL!N73</f>
        <v>95</v>
      </c>
      <c r="F73">
        <f t="shared" si="10"/>
        <v>157</v>
      </c>
      <c r="G73">
        <f t="shared" si="11"/>
        <v>95</v>
      </c>
      <c r="H73" s="154"/>
      <c r="I73">
        <f>BRPL_EOD!AG73+BRPL_EOD!AH73</f>
        <v>26.88</v>
      </c>
      <c r="J73">
        <f>BYPL_EOD!AG73+BYPL_EOD!AH73</f>
        <v>15.27</v>
      </c>
      <c r="K73">
        <f>MES_EOD!AG73+MES_EOD!AH73</f>
        <v>5.76</v>
      </c>
      <c r="L73">
        <f>NDMC_EOD!AG73+NDMC_EOD!AH73</f>
        <v>28.79</v>
      </c>
      <c r="M73">
        <f>TPDDL_EOD!AG73+TPDDL_EOD!AH73</f>
        <v>18.32</v>
      </c>
      <c r="N73">
        <f t="shared" si="6"/>
        <v>95.019999999999982</v>
      </c>
      <c r="O73" s="154">
        <f t="shared" si="7"/>
        <v>-1.999999999998181E-2</v>
      </c>
      <c r="P73">
        <v>26.874342243738166</v>
      </c>
      <c r="Q73">
        <v>15.266785939802149</v>
      </c>
      <c r="R73">
        <v>5.7587876236581783</v>
      </c>
      <c r="S73">
        <v>28.783940223110928</v>
      </c>
      <c r="T73">
        <v>18.316143969690597</v>
      </c>
      <c r="U73" s="156">
        <f t="shared" si="8"/>
        <v>95.000000000000028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95</v>
      </c>
      <c r="D74">
        <f>PPCL!M74</f>
        <v>0</v>
      </c>
      <c r="E74">
        <f>PPCL!N74</f>
        <v>95</v>
      </c>
      <c r="F74">
        <f t="shared" si="10"/>
        <v>157</v>
      </c>
      <c r="G74">
        <f t="shared" si="11"/>
        <v>95</v>
      </c>
      <c r="H74" s="154"/>
      <c r="I74">
        <f>BRPL_EOD!AG74+BRPL_EOD!AH74</f>
        <v>26.88</v>
      </c>
      <c r="J74">
        <f>BYPL_EOD!AG74+BYPL_EOD!AH74</f>
        <v>15.27</v>
      </c>
      <c r="K74">
        <f>MES_EOD!AG74+MES_EOD!AH74</f>
        <v>5.76</v>
      </c>
      <c r="L74">
        <f>NDMC_EOD!AG74+NDMC_EOD!AH74</f>
        <v>28.79</v>
      </c>
      <c r="M74">
        <f>TPDDL_EOD!AG74+TPDDL_EOD!AH74</f>
        <v>18.32</v>
      </c>
      <c r="N74">
        <f t="shared" si="6"/>
        <v>95.019999999999982</v>
      </c>
      <c r="O74" s="154">
        <f t="shared" si="7"/>
        <v>-1.999999999998181E-2</v>
      </c>
      <c r="P74">
        <v>26.874342243738166</v>
      </c>
      <c r="Q74">
        <v>15.266785939802149</v>
      </c>
      <c r="R74">
        <v>5.7587876236581783</v>
      </c>
      <c r="S74">
        <v>28.783940223110928</v>
      </c>
      <c r="T74">
        <v>18.316143969690597</v>
      </c>
      <c r="U74" s="156">
        <f t="shared" si="8"/>
        <v>95.000000000000028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95</v>
      </c>
      <c r="D75">
        <f>PPCL!M75</f>
        <v>0</v>
      </c>
      <c r="E75">
        <f>PPCL!N75</f>
        <v>95</v>
      </c>
      <c r="F75">
        <f t="shared" si="10"/>
        <v>157</v>
      </c>
      <c r="G75">
        <f t="shared" si="11"/>
        <v>95</v>
      </c>
      <c r="H75" s="154"/>
      <c r="I75">
        <f>BRPL_EOD!AG75+BRPL_EOD!AH75</f>
        <v>26.88</v>
      </c>
      <c r="J75">
        <f>BYPL_EOD!AG75+BYPL_EOD!AH75</f>
        <v>15.27</v>
      </c>
      <c r="K75">
        <f>MES_EOD!AG75+MES_EOD!AH75</f>
        <v>5.76</v>
      </c>
      <c r="L75">
        <f>NDMC_EOD!AG75+NDMC_EOD!AH75</f>
        <v>28.79</v>
      </c>
      <c r="M75">
        <f>TPDDL_EOD!AG75+TPDDL_EOD!AH75</f>
        <v>18.32</v>
      </c>
      <c r="N75">
        <f t="shared" si="6"/>
        <v>95.019999999999982</v>
      </c>
      <c r="O75" s="154">
        <f t="shared" si="7"/>
        <v>-1.999999999998181E-2</v>
      </c>
      <c r="P75">
        <v>26.874342243738166</v>
      </c>
      <c r="Q75">
        <v>15.266785939802149</v>
      </c>
      <c r="R75">
        <v>5.7587876236581783</v>
      </c>
      <c r="S75">
        <v>28.783940223110928</v>
      </c>
      <c r="T75">
        <v>18.316143969690597</v>
      </c>
      <c r="U75" s="156">
        <f t="shared" si="8"/>
        <v>95.000000000000028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95</v>
      </c>
      <c r="D76">
        <f>PPCL!M76</f>
        <v>0</v>
      </c>
      <c r="E76">
        <f>PPCL!N76</f>
        <v>95</v>
      </c>
      <c r="F76">
        <f t="shared" si="10"/>
        <v>157</v>
      </c>
      <c r="G76">
        <f t="shared" si="11"/>
        <v>95</v>
      </c>
      <c r="H76" s="154"/>
      <c r="I76">
        <f>BRPL_EOD!AG76+BRPL_EOD!AH76</f>
        <v>26.88</v>
      </c>
      <c r="J76">
        <f>BYPL_EOD!AG76+BYPL_EOD!AH76</f>
        <v>15.27</v>
      </c>
      <c r="K76">
        <f>MES_EOD!AG76+MES_EOD!AH76</f>
        <v>5.76</v>
      </c>
      <c r="L76">
        <f>NDMC_EOD!AG76+NDMC_EOD!AH76</f>
        <v>28.79</v>
      </c>
      <c r="M76">
        <f>TPDDL_EOD!AG76+TPDDL_EOD!AH76</f>
        <v>18.32</v>
      </c>
      <c r="N76">
        <f t="shared" si="6"/>
        <v>95.019999999999982</v>
      </c>
      <c r="O76" s="154">
        <f t="shared" si="7"/>
        <v>-1.999999999998181E-2</v>
      </c>
      <c r="P76">
        <v>26.874342243738166</v>
      </c>
      <c r="Q76">
        <v>15.266785939802149</v>
      </c>
      <c r="R76">
        <v>5.7587876236581783</v>
      </c>
      <c r="S76">
        <v>28.783940223110928</v>
      </c>
      <c r="T76">
        <v>18.316143969690597</v>
      </c>
      <c r="U76" s="156">
        <f t="shared" si="8"/>
        <v>95.000000000000028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26.88</v>
      </c>
      <c r="J77">
        <f>BYPL_EOD!AG77+BYPL_EOD!AH77</f>
        <v>15.27</v>
      </c>
      <c r="K77">
        <f>MES_EOD!AG77+MES_EOD!AH77</f>
        <v>5.76</v>
      </c>
      <c r="L77">
        <f>NDMC_EOD!AG77+NDMC_EOD!AH77</f>
        <v>28.79</v>
      </c>
      <c r="M77">
        <f>TPDDL_EOD!AG77+TPDDL_EOD!AH77</f>
        <v>18.32</v>
      </c>
      <c r="N77">
        <f t="shared" si="6"/>
        <v>95.019999999999982</v>
      </c>
      <c r="O77" s="154">
        <f t="shared" si="7"/>
        <v>-33.019999999999982</v>
      </c>
      <c r="P77">
        <v>17.539044411702804</v>
      </c>
      <c r="Q77">
        <v>9.9635866133445603</v>
      </c>
      <c r="R77">
        <v>3.7583666596506005</v>
      </c>
      <c r="S77">
        <v>18.785308356135552</v>
      </c>
      <c r="T77">
        <v>11.953693959166493</v>
      </c>
      <c r="U77" s="156">
        <f t="shared" si="8"/>
        <v>62.000000000000007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44.42</v>
      </c>
      <c r="J78">
        <f>BYPL_EOD!AG78+BYPL_EOD!AH78</f>
        <v>25.23</v>
      </c>
      <c r="K78">
        <f>MES_EOD!AG78+MES_EOD!AH78</f>
        <v>9.52</v>
      </c>
      <c r="L78">
        <f>NDMC_EOD!AG78+NDMC_EOD!AH78</f>
        <v>47.58</v>
      </c>
      <c r="M78">
        <f>TPDDL_EOD!AG78+TPDDL_EOD!AH78</f>
        <v>30.27</v>
      </c>
      <c r="N78">
        <f t="shared" si="6"/>
        <v>157.02000000000001</v>
      </c>
      <c r="O78" s="154">
        <f t="shared" si="7"/>
        <v>-95.02000000000001</v>
      </c>
      <c r="P78">
        <v>17.539421729715961</v>
      </c>
      <c r="Q78">
        <v>9.9621704241497913</v>
      </c>
      <c r="R78">
        <v>3.7590115908801423</v>
      </c>
      <c r="S78">
        <v>18.78716087122659</v>
      </c>
      <c r="T78">
        <v>11.95223538402751</v>
      </c>
      <c r="U78" s="156">
        <f t="shared" si="8"/>
        <v>61.999999999999993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9.5000000000000001E-2</v>
      </c>
      <c r="D99" s="156">
        <f t="shared" si="12"/>
        <v>1.4259999999999999</v>
      </c>
      <c r="E99" s="156">
        <f t="shared" si="12"/>
        <v>9.5000000000000001E-2</v>
      </c>
      <c r="F99" s="156">
        <f t="shared" si="12"/>
        <v>1.583</v>
      </c>
      <c r="G99" s="156">
        <f t="shared" si="12"/>
        <v>1.5209999999999999</v>
      </c>
      <c r="H99" s="156"/>
      <c r="I99" s="156">
        <f t="shared" si="12"/>
        <v>0.43935499999999966</v>
      </c>
      <c r="J99" s="156">
        <f t="shared" si="12"/>
        <v>0.24949500000000024</v>
      </c>
      <c r="K99" s="156">
        <f t="shared" si="12"/>
        <v>9.4179999999999875E-2</v>
      </c>
      <c r="L99" s="156">
        <f t="shared" si="12"/>
        <v>0.47065749999999945</v>
      </c>
      <c r="M99" s="156">
        <f t="shared" si="12"/>
        <v>0.29934250000000051</v>
      </c>
      <c r="N99" s="156">
        <f t="shared" si="12"/>
        <v>1.5530300000000006</v>
      </c>
      <c r="O99" s="156">
        <f t="shared" si="12"/>
        <v>-3.2029999999999982E-2</v>
      </c>
      <c r="P99" s="156">
        <f t="shared" si="12"/>
        <v>0.43029395877909227</v>
      </c>
      <c r="Q99" s="156">
        <f t="shared" si="12"/>
        <v>0.24434822519917601</v>
      </c>
      <c r="R99" s="156">
        <f t="shared" si="12"/>
        <v>9.2238132186290775E-2</v>
      </c>
      <c r="S99" s="156">
        <f t="shared" si="12"/>
        <v>0.460952057529951</v>
      </c>
      <c r="T99" s="156">
        <f t="shared" si="12"/>
        <v>0.29316762630548959</v>
      </c>
      <c r="U99" s="156">
        <f t="shared" si="12"/>
        <v>1.5209999999999999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topLeftCell="A66"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245</v>
      </c>
      <c r="C3">
        <f>PPCL!E3</f>
        <v>0</v>
      </c>
      <c r="D3">
        <f>PPCL!O3</f>
        <v>93</v>
      </c>
      <c r="E3">
        <f>PPCL!P3</f>
        <v>0</v>
      </c>
      <c r="F3">
        <f>B3+C3</f>
        <v>245</v>
      </c>
      <c r="G3">
        <f>D3+E3</f>
        <v>93</v>
      </c>
      <c r="H3" s="154"/>
      <c r="I3">
        <f>BRPL_EOD!AI3+BRPL_EOD!AJ3</f>
        <v>25.28</v>
      </c>
      <c r="J3">
        <f>BYPL_EOD!AI3+BYPL_EOD!AJ3</f>
        <v>22.57</v>
      </c>
      <c r="K3">
        <f>MES_EOD!AI3+MES_EOD!AJ3</f>
        <v>4.51</v>
      </c>
      <c r="L3">
        <f>NDMC_EOD!AI3+NDMC_EOD!AJ3</f>
        <v>24.38</v>
      </c>
      <c r="M3">
        <f>TPDDL_EOD!AI3+TPDDL_EOD!AJ3</f>
        <v>16.25</v>
      </c>
      <c r="N3">
        <f t="shared" ref="N3:N66" si="0">SUM(I3:M3)</f>
        <v>92.99</v>
      </c>
      <c r="O3" s="154">
        <f t="shared" ref="O3:O66" si="1">G3-N3</f>
        <v>1.0000000000005116E-2</v>
      </c>
      <c r="P3">
        <v>25.282718571889454</v>
      </c>
      <c r="Q3">
        <v>22.572427142703518</v>
      </c>
      <c r="R3">
        <v>4.5104849983869233</v>
      </c>
      <c r="S3">
        <v>24.382621787288958</v>
      </c>
      <c r="T3">
        <v>16.251747499731156</v>
      </c>
      <c r="U3" s="156">
        <f t="shared" ref="U3:U66" si="2">SUM(P3:T3)</f>
        <v>93</v>
      </c>
      <c r="V3" s="154">
        <f t="shared" ref="V3:V66" si="3">G3-U3</f>
        <v>0</v>
      </c>
    </row>
    <row r="4" spans="1:22">
      <c r="A4" t="s">
        <v>46</v>
      </c>
      <c r="B4">
        <f>PPCL!D4</f>
        <v>245</v>
      </c>
      <c r="C4">
        <f>PPCL!E4</f>
        <v>0</v>
      </c>
      <c r="D4">
        <f>PPCL!O4</f>
        <v>93</v>
      </c>
      <c r="E4">
        <f>PPCL!P4</f>
        <v>0</v>
      </c>
      <c r="F4">
        <f t="shared" ref="F4:F67" si="4">B4+C4</f>
        <v>245</v>
      </c>
      <c r="G4">
        <f t="shared" ref="G4:G67" si="5">D4+E4</f>
        <v>93</v>
      </c>
      <c r="H4" s="154"/>
      <c r="I4">
        <f>BRPL_EOD!AI4+BRPL_EOD!AJ4</f>
        <v>25.28</v>
      </c>
      <c r="J4">
        <f>BYPL_EOD!AI4+BYPL_EOD!AJ4</f>
        <v>22.57</v>
      </c>
      <c r="K4">
        <f>MES_EOD!AI4+MES_EOD!AJ4</f>
        <v>4.51</v>
      </c>
      <c r="L4">
        <f>NDMC_EOD!AI4+NDMC_EOD!AJ4</f>
        <v>24.38</v>
      </c>
      <c r="M4">
        <f>TPDDL_EOD!AI4+TPDDL_EOD!AJ4</f>
        <v>16.25</v>
      </c>
      <c r="N4">
        <f t="shared" si="0"/>
        <v>92.99</v>
      </c>
      <c r="O4" s="154">
        <f t="shared" si="1"/>
        <v>1.0000000000005116E-2</v>
      </c>
      <c r="P4">
        <v>25.282718571889454</v>
      </c>
      <c r="Q4">
        <v>22.572427142703518</v>
      </c>
      <c r="R4">
        <v>4.5104849983869233</v>
      </c>
      <c r="S4">
        <v>24.382621787288958</v>
      </c>
      <c r="T4">
        <v>16.251747499731156</v>
      </c>
      <c r="U4" s="156">
        <f t="shared" si="2"/>
        <v>93</v>
      </c>
      <c r="V4" s="154">
        <f t="shared" si="3"/>
        <v>0</v>
      </c>
    </row>
    <row r="5" spans="1:22">
      <c r="A5" t="s">
        <v>47</v>
      </c>
      <c r="B5">
        <f>PPCL!D5</f>
        <v>245</v>
      </c>
      <c r="C5">
        <f>PPCL!E5</f>
        <v>0</v>
      </c>
      <c r="D5">
        <f>PPCL!O5</f>
        <v>93</v>
      </c>
      <c r="E5">
        <f>PPCL!P5</f>
        <v>0</v>
      </c>
      <c r="F5">
        <f t="shared" si="4"/>
        <v>245</v>
      </c>
      <c r="G5">
        <f t="shared" si="5"/>
        <v>93</v>
      </c>
      <c r="H5" s="154"/>
      <c r="I5">
        <f>BRPL_EOD!AI5+BRPL_EOD!AJ5</f>
        <v>25.28</v>
      </c>
      <c r="J5">
        <f>BYPL_EOD!AI5+BYPL_EOD!AJ5</f>
        <v>22.57</v>
      </c>
      <c r="K5">
        <f>MES_EOD!AI5+MES_EOD!AJ5</f>
        <v>4.51</v>
      </c>
      <c r="L5">
        <f>NDMC_EOD!AI5+NDMC_EOD!AJ5</f>
        <v>24.38</v>
      </c>
      <c r="M5">
        <f>TPDDL_EOD!AI5+TPDDL_EOD!AJ5</f>
        <v>16.25</v>
      </c>
      <c r="N5">
        <f t="shared" si="0"/>
        <v>92.99</v>
      </c>
      <c r="O5" s="154">
        <f t="shared" si="1"/>
        <v>1.0000000000005116E-2</v>
      </c>
      <c r="P5">
        <v>25.282718571889454</v>
      </c>
      <c r="Q5">
        <v>22.572427142703518</v>
      </c>
      <c r="R5">
        <v>4.5104849983869233</v>
      </c>
      <c r="S5">
        <v>24.382621787288958</v>
      </c>
      <c r="T5">
        <v>16.251747499731156</v>
      </c>
      <c r="U5" s="156">
        <f t="shared" si="2"/>
        <v>93</v>
      </c>
      <c r="V5" s="154">
        <f t="shared" si="3"/>
        <v>0</v>
      </c>
    </row>
    <row r="6" spans="1:22">
      <c r="A6" t="s">
        <v>48</v>
      </c>
      <c r="B6">
        <f>PPCL!D6</f>
        <v>245</v>
      </c>
      <c r="C6">
        <f>PPCL!E6</f>
        <v>0</v>
      </c>
      <c r="D6">
        <f>PPCL!O6</f>
        <v>93</v>
      </c>
      <c r="E6">
        <f>PPCL!P6</f>
        <v>0</v>
      </c>
      <c r="F6">
        <f t="shared" si="4"/>
        <v>245</v>
      </c>
      <c r="G6">
        <f t="shared" si="5"/>
        <v>93</v>
      </c>
      <c r="H6" s="154"/>
      <c r="I6">
        <f>BRPL_EOD!AI6+BRPL_EOD!AJ6</f>
        <v>25.28</v>
      </c>
      <c r="J6">
        <f>BYPL_EOD!AI6+BYPL_EOD!AJ6</f>
        <v>22.57</v>
      </c>
      <c r="K6">
        <f>MES_EOD!AI6+MES_EOD!AJ6</f>
        <v>4.51</v>
      </c>
      <c r="L6">
        <f>NDMC_EOD!AI6+NDMC_EOD!AJ6</f>
        <v>24.38</v>
      </c>
      <c r="M6">
        <f>TPDDL_EOD!AI6+TPDDL_EOD!AJ6</f>
        <v>16.25</v>
      </c>
      <c r="N6">
        <f t="shared" si="0"/>
        <v>92.99</v>
      </c>
      <c r="O6" s="154">
        <f t="shared" si="1"/>
        <v>1.0000000000005116E-2</v>
      </c>
      <c r="P6">
        <v>25.282718571889454</v>
      </c>
      <c r="Q6">
        <v>22.572427142703518</v>
      </c>
      <c r="R6">
        <v>4.5104849983869233</v>
      </c>
      <c r="S6">
        <v>24.382621787288958</v>
      </c>
      <c r="T6">
        <v>16.251747499731156</v>
      </c>
      <c r="U6" s="156">
        <f t="shared" si="2"/>
        <v>93</v>
      </c>
      <c r="V6" s="154">
        <f t="shared" si="3"/>
        <v>0</v>
      </c>
    </row>
    <row r="7" spans="1:22">
      <c r="A7" t="s">
        <v>49</v>
      </c>
      <c r="B7">
        <f>PPCL!D7</f>
        <v>245</v>
      </c>
      <c r="C7">
        <f>PPCL!E7</f>
        <v>0</v>
      </c>
      <c r="D7">
        <f>PPCL!O7</f>
        <v>93</v>
      </c>
      <c r="E7">
        <f>PPCL!P7</f>
        <v>0</v>
      </c>
      <c r="F7">
        <f t="shared" si="4"/>
        <v>245</v>
      </c>
      <c r="G7">
        <f t="shared" si="5"/>
        <v>93</v>
      </c>
      <c r="H7" s="154"/>
      <c r="I7">
        <f>BRPL_EOD!AI7+BRPL_EOD!AJ7</f>
        <v>25.28</v>
      </c>
      <c r="J7">
        <f>BYPL_EOD!AI7+BYPL_EOD!AJ7</f>
        <v>22.57</v>
      </c>
      <c r="K7">
        <f>MES_EOD!AI7+MES_EOD!AJ7</f>
        <v>4.51</v>
      </c>
      <c r="L7">
        <f>NDMC_EOD!AI7+NDMC_EOD!AJ7</f>
        <v>24.38</v>
      </c>
      <c r="M7">
        <f>TPDDL_EOD!AI7+TPDDL_EOD!AJ7</f>
        <v>16.25</v>
      </c>
      <c r="N7">
        <f t="shared" si="0"/>
        <v>92.99</v>
      </c>
      <c r="O7" s="154">
        <f t="shared" si="1"/>
        <v>1.0000000000005116E-2</v>
      </c>
      <c r="P7">
        <v>25.282718571889454</v>
      </c>
      <c r="Q7">
        <v>22.572427142703518</v>
      </c>
      <c r="R7">
        <v>4.5104849983869233</v>
      </c>
      <c r="S7">
        <v>24.382621787288958</v>
      </c>
      <c r="T7">
        <v>16.251747499731156</v>
      </c>
      <c r="U7" s="156">
        <f t="shared" si="2"/>
        <v>93</v>
      </c>
      <c r="V7" s="154">
        <f t="shared" si="3"/>
        <v>0</v>
      </c>
    </row>
    <row r="8" spans="1:22">
      <c r="A8" t="s">
        <v>50</v>
      </c>
      <c r="B8">
        <f>PPCL!D8</f>
        <v>245</v>
      </c>
      <c r="C8">
        <f>PPCL!E8</f>
        <v>0</v>
      </c>
      <c r="D8">
        <f>PPCL!O8</f>
        <v>93</v>
      </c>
      <c r="E8">
        <f>PPCL!P8</f>
        <v>0</v>
      </c>
      <c r="F8">
        <f t="shared" si="4"/>
        <v>245</v>
      </c>
      <c r="G8">
        <f t="shared" si="5"/>
        <v>93</v>
      </c>
      <c r="H8" s="154"/>
      <c r="I8">
        <f>BRPL_EOD!AI8+BRPL_EOD!AJ8</f>
        <v>25.28</v>
      </c>
      <c r="J8">
        <f>BYPL_EOD!AI8+BYPL_EOD!AJ8</f>
        <v>22.57</v>
      </c>
      <c r="K8">
        <f>MES_EOD!AI8+MES_EOD!AJ8</f>
        <v>4.51</v>
      </c>
      <c r="L8">
        <f>NDMC_EOD!AI8+NDMC_EOD!AJ8</f>
        <v>24.38</v>
      </c>
      <c r="M8">
        <f>TPDDL_EOD!AI8+TPDDL_EOD!AJ8</f>
        <v>16.25</v>
      </c>
      <c r="N8">
        <f t="shared" si="0"/>
        <v>92.99</v>
      </c>
      <c r="O8" s="154">
        <f t="shared" si="1"/>
        <v>1.0000000000005116E-2</v>
      </c>
      <c r="P8">
        <v>25.282718571889454</v>
      </c>
      <c r="Q8">
        <v>22.572427142703518</v>
      </c>
      <c r="R8">
        <v>4.5104849983869233</v>
      </c>
      <c r="S8">
        <v>24.382621787288958</v>
      </c>
      <c r="T8">
        <v>16.251747499731156</v>
      </c>
      <c r="U8" s="156">
        <f t="shared" si="2"/>
        <v>93</v>
      </c>
      <c r="V8" s="154">
        <f t="shared" si="3"/>
        <v>0</v>
      </c>
    </row>
    <row r="9" spans="1:22">
      <c r="A9" t="s">
        <v>51</v>
      </c>
      <c r="B9">
        <f>PPCL!D9</f>
        <v>245</v>
      </c>
      <c r="C9">
        <f>PPCL!E9</f>
        <v>0</v>
      </c>
      <c r="D9">
        <f>PPCL!O9</f>
        <v>93</v>
      </c>
      <c r="E9">
        <f>PPCL!P9</f>
        <v>0</v>
      </c>
      <c r="F9">
        <f t="shared" si="4"/>
        <v>245</v>
      </c>
      <c r="G9">
        <f t="shared" si="5"/>
        <v>93</v>
      </c>
      <c r="H9" s="154"/>
      <c r="I9">
        <f>BRPL_EOD!AI9+BRPL_EOD!AJ9</f>
        <v>25.28</v>
      </c>
      <c r="J9">
        <f>BYPL_EOD!AI9+BYPL_EOD!AJ9</f>
        <v>22.57</v>
      </c>
      <c r="K9">
        <f>MES_EOD!AI9+MES_EOD!AJ9</f>
        <v>4.51</v>
      </c>
      <c r="L9">
        <f>NDMC_EOD!AI9+NDMC_EOD!AJ9</f>
        <v>24.38</v>
      </c>
      <c r="M9">
        <f>TPDDL_EOD!AI9+TPDDL_EOD!AJ9</f>
        <v>16.25</v>
      </c>
      <c r="N9">
        <f t="shared" si="0"/>
        <v>92.99</v>
      </c>
      <c r="O9" s="154">
        <f t="shared" si="1"/>
        <v>1.0000000000005116E-2</v>
      </c>
      <c r="P9">
        <v>25.282718571889454</v>
      </c>
      <c r="Q9">
        <v>22.572427142703518</v>
      </c>
      <c r="R9">
        <v>4.5104849983869233</v>
      </c>
      <c r="S9">
        <v>24.382621787288958</v>
      </c>
      <c r="T9">
        <v>16.251747499731156</v>
      </c>
      <c r="U9" s="156">
        <f t="shared" si="2"/>
        <v>93</v>
      </c>
      <c r="V9" s="154">
        <f t="shared" si="3"/>
        <v>0</v>
      </c>
    </row>
    <row r="10" spans="1:22">
      <c r="A10" t="s">
        <v>52</v>
      </c>
      <c r="B10">
        <f>PPCL!D10</f>
        <v>245</v>
      </c>
      <c r="C10">
        <f>PPCL!E10</f>
        <v>0</v>
      </c>
      <c r="D10">
        <f>PPCL!O10</f>
        <v>93</v>
      </c>
      <c r="E10">
        <f>PPCL!P10</f>
        <v>0</v>
      </c>
      <c r="F10">
        <f t="shared" si="4"/>
        <v>245</v>
      </c>
      <c r="G10">
        <f t="shared" si="5"/>
        <v>93</v>
      </c>
      <c r="H10" s="154"/>
      <c r="I10">
        <f>BRPL_EOD!AI10+BRPL_EOD!AJ10</f>
        <v>25.28</v>
      </c>
      <c r="J10">
        <f>BYPL_EOD!AI10+BYPL_EOD!AJ10</f>
        <v>22.57</v>
      </c>
      <c r="K10">
        <f>MES_EOD!AI10+MES_EOD!AJ10</f>
        <v>4.51</v>
      </c>
      <c r="L10">
        <f>NDMC_EOD!AI10+NDMC_EOD!AJ10</f>
        <v>24.38</v>
      </c>
      <c r="M10">
        <f>TPDDL_EOD!AI10+TPDDL_EOD!AJ10</f>
        <v>16.25</v>
      </c>
      <c r="N10">
        <f t="shared" si="0"/>
        <v>92.99</v>
      </c>
      <c r="O10" s="154">
        <f t="shared" si="1"/>
        <v>1.0000000000005116E-2</v>
      </c>
      <c r="P10">
        <v>25.282718571889454</v>
      </c>
      <c r="Q10">
        <v>22.572427142703518</v>
      </c>
      <c r="R10">
        <v>4.5104849983869233</v>
      </c>
      <c r="S10">
        <v>24.382621787288958</v>
      </c>
      <c r="T10">
        <v>16.251747499731156</v>
      </c>
      <c r="U10" s="156">
        <f t="shared" si="2"/>
        <v>93</v>
      </c>
      <c r="V10" s="154">
        <f t="shared" si="3"/>
        <v>0</v>
      </c>
    </row>
    <row r="11" spans="1:22">
      <c r="A11" t="s">
        <v>53</v>
      </c>
      <c r="B11">
        <f>PPCL!D11</f>
        <v>245</v>
      </c>
      <c r="C11">
        <f>PPCL!E11</f>
        <v>0</v>
      </c>
      <c r="D11">
        <f>PPCL!O11</f>
        <v>93</v>
      </c>
      <c r="E11">
        <f>PPCL!P11</f>
        <v>0</v>
      </c>
      <c r="F11">
        <f t="shared" si="4"/>
        <v>245</v>
      </c>
      <c r="G11">
        <f t="shared" si="5"/>
        <v>93</v>
      </c>
      <c r="H11" s="154"/>
      <c r="I11">
        <f>BRPL_EOD!AI11+BRPL_EOD!AJ11</f>
        <v>25.28</v>
      </c>
      <c r="J11">
        <f>BYPL_EOD!AI11+BYPL_EOD!AJ11</f>
        <v>22.57</v>
      </c>
      <c r="K11">
        <f>MES_EOD!AI11+MES_EOD!AJ11</f>
        <v>4.51</v>
      </c>
      <c r="L11">
        <f>NDMC_EOD!AI11+NDMC_EOD!AJ11</f>
        <v>24.38</v>
      </c>
      <c r="M11">
        <f>TPDDL_EOD!AI11+TPDDL_EOD!AJ11</f>
        <v>16.25</v>
      </c>
      <c r="N11">
        <f t="shared" si="0"/>
        <v>92.99</v>
      </c>
      <c r="O11" s="154">
        <f t="shared" si="1"/>
        <v>1.0000000000005116E-2</v>
      </c>
      <c r="P11">
        <v>25.282718571889454</v>
      </c>
      <c r="Q11">
        <v>22.572427142703518</v>
      </c>
      <c r="R11">
        <v>4.5104849983869233</v>
      </c>
      <c r="S11">
        <v>24.382621787288958</v>
      </c>
      <c r="T11">
        <v>16.251747499731156</v>
      </c>
      <c r="U11" s="156">
        <f t="shared" si="2"/>
        <v>93</v>
      </c>
      <c r="V11" s="154">
        <f t="shared" si="3"/>
        <v>0</v>
      </c>
    </row>
    <row r="12" spans="1:22">
      <c r="A12" t="s">
        <v>54</v>
      </c>
      <c r="B12">
        <f>PPCL!D12</f>
        <v>245</v>
      </c>
      <c r="C12">
        <f>PPCL!E12</f>
        <v>0</v>
      </c>
      <c r="D12">
        <f>PPCL!O12</f>
        <v>93</v>
      </c>
      <c r="E12">
        <f>PPCL!P12</f>
        <v>0</v>
      </c>
      <c r="F12">
        <f t="shared" si="4"/>
        <v>245</v>
      </c>
      <c r="G12">
        <f t="shared" si="5"/>
        <v>93</v>
      </c>
      <c r="H12" s="154"/>
      <c r="I12">
        <f>BRPL_EOD!AI12+BRPL_EOD!AJ12</f>
        <v>28</v>
      </c>
      <c r="J12">
        <f>BYPL_EOD!AI12+BYPL_EOD!AJ12</f>
        <v>14.41</v>
      </c>
      <c r="K12">
        <f>MES_EOD!AI12+MES_EOD!AJ12</f>
        <v>5.43</v>
      </c>
      <c r="L12">
        <f>NDMC_EOD!AI12+NDMC_EOD!AJ12</f>
        <v>27.16</v>
      </c>
      <c r="M12">
        <f>TPDDL_EOD!AI12+TPDDL_EOD!AJ12</f>
        <v>18</v>
      </c>
      <c r="N12">
        <f t="shared" si="0"/>
        <v>93</v>
      </c>
      <c r="O12" s="154">
        <f t="shared" si="1"/>
        <v>0</v>
      </c>
      <c r="P12">
        <v>28</v>
      </c>
      <c r="Q12">
        <v>14.41</v>
      </c>
      <c r="R12">
        <v>5.43</v>
      </c>
      <c r="S12">
        <v>27.16</v>
      </c>
      <c r="T12">
        <v>18</v>
      </c>
      <c r="U12" s="156">
        <f t="shared" si="2"/>
        <v>93</v>
      </c>
      <c r="V12" s="154">
        <f t="shared" si="3"/>
        <v>0</v>
      </c>
    </row>
    <row r="13" spans="1:22">
      <c r="A13" t="s">
        <v>55</v>
      </c>
      <c r="B13">
        <f>PPCL!D13</f>
        <v>245</v>
      </c>
      <c r="C13">
        <f>PPCL!E13</f>
        <v>0</v>
      </c>
      <c r="D13">
        <f>PPCL!O13</f>
        <v>93</v>
      </c>
      <c r="E13">
        <f>PPCL!P13</f>
        <v>0</v>
      </c>
      <c r="F13">
        <f t="shared" si="4"/>
        <v>245</v>
      </c>
      <c r="G13">
        <f t="shared" si="5"/>
        <v>93</v>
      </c>
      <c r="H13" s="154"/>
      <c r="I13">
        <f>BRPL_EOD!AI13+BRPL_EOD!AJ13</f>
        <v>28</v>
      </c>
      <c r="J13">
        <f>BYPL_EOD!AI13+BYPL_EOD!AJ13</f>
        <v>14.41</v>
      </c>
      <c r="K13">
        <f>MES_EOD!AI13+MES_EOD!AJ13</f>
        <v>5.43</v>
      </c>
      <c r="L13">
        <f>NDMC_EOD!AI13+NDMC_EOD!AJ13</f>
        <v>27.16</v>
      </c>
      <c r="M13">
        <f>TPDDL_EOD!AI13+TPDDL_EOD!AJ13</f>
        <v>18</v>
      </c>
      <c r="N13">
        <f t="shared" si="0"/>
        <v>93</v>
      </c>
      <c r="O13" s="154">
        <f t="shared" si="1"/>
        <v>0</v>
      </c>
      <c r="P13">
        <v>28</v>
      </c>
      <c r="Q13">
        <v>14.41</v>
      </c>
      <c r="R13">
        <v>5.43</v>
      </c>
      <c r="S13">
        <v>27.16</v>
      </c>
      <c r="T13">
        <v>18</v>
      </c>
      <c r="U13" s="156">
        <f t="shared" si="2"/>
        <v>93</v>
      </c>
      <c r="V13" s="154">
        <f t="shared" si="3"/>
        <v>0</v>
      </c>
    </row>
    <row r="14" spans="1:22">
      <c r="A14" t="s">
        <v>56</v>
      </c>
      <c r="B14">
        <f>PPCL!D14</f>
        <v>245</v>
      </c>
      <c r="C14">
        <f>PPCL!E14</f>
        <v>0</v>
      </c>
      <c r="D14">
        <f>PPCL!O14</f>
        <v>93</v>
      </c>
      <c r="E14">
        <f>PPCL!P14</f>
        <v>0</v>
      </c>
      <c r="F14">
        <f t="shared" si="4"/>
        <v>245</v>
      </c>
      <c r="G14">
        <f t="shared" si="5"/>
        <v>93</v>
      </c>
      <c r="H14" s="154"/>
      <c r="I14">
        <f>BRPL_EOD!AI14+BRPL_EOD!AJ14</f>
        <v>28</v>
      </c>
      <c r="J14">
        <f>BYPL_EOD!AI14+BYPL_EOD!AJ14</f>
        <v>14.41</v>
      </c>
      <c r="K14">
        <f>MES_EOD!AI14+MES_EOD!AJ14</f>
        <v>5.43</v>
      </c>
      <c r="L14">
        <f>NDMC_EOD!AI14+NDMC_EOD!AJ14</f>
        <v>27.16</v>
      </c>
      <c r="M14">
        <f>TPDDL_EOD!AI14+TPDDL_EOD!AJ14</f>
        <v>18</v>
      </c>
      <c r="N14">
        <f t="shared" si="0"/>
        <v>93</v>
      </c>
      <c r="O14" s="154">
        <f t="shared" si="1"/>
        <v>0</v>
      </c>
      <c r="P14">
        <v>28</v>
      </c>
      <c r="Q14">
        <v>14.41</v>
      </c>
      <c r="R14">
        <v>5.43</v>
      </c>
      <c r="S14">
        <v>27.16</v>
      </c>
      <c r="T14">
        <v>18</v>
      </c>
      <c r="U14" s="156">
        <f t="shared" si="2"/>
        <v>93</v>
      </c>
      <c r="V14" s="154">
        <f t="shared" si="3"/>
        <v>0</v>
      </c>
    </row>
    <row r="15" spans="1:22">
      <c r="A15" t="s">
        <v>57</v>
      </c>
      <c r="B15">
        <f>PPCL!D15</f>
        <v>245</v>
      </c>
      <c r="C15">
        <f>PPCL!E15</f>
        <v>0</v>
      </c>
      <c r="D15">
        <f>PPCL!O15</f>
        <v>95</v>
      </c>
      <c r="E15">
        <f>PPCL!P15</f>
        <v>0</v>
      </c>
      <c r="F15">
        <f t="shared" si="4"/>
        <v>245</v>
      </c>
      <c r="G15">
        <f t="shared" si="5"/>
        <v>95</v>
      </c>
      <c r="H15" s="154"/>
      <c r="I15">
        <f>BRPL_EOD!AI15+BRPL_EOD!AJ15</f>
        <v>28</v>
      </c>
      <c r="J15">
        <f>BYPL_EOD!AI15+BYPL_EOD!AJ15</f>
        <v>15.01</v>
      </c>
      <c r="K15">
        <f>MES_EOD!AI15+MES_EOD!AJ15</f>
        <v>5.66</v>
      </c>
      <c r="L15">
        <f>NDMC_EOD!AI15+NDMC_EOD!AJ15</f>
        <v>28.31</v>
      </c>
      <c r="M15">
        <f>TPDDL_EOD!AI15+TPDDL_EOD!AJ15</f>
        <v>18.010000000000002</v>
      </c>
      <c r="N15">
        <f t="shared" si="0"/>
        <v>94.990000000000009</v>
      </c>
      <c r="O15" s="154">
        <f t="shared" si="1"/>
        <v>9.9999999999909051E-3</v>
      </c>
      <c r="P15">
        <v>28.00294767870302</v>
      </c>
      <c r="Q15">
        <v>15.011580166333296</v>
      </c>
      <c r="R15">
        <v>5.6605958521949677</v>
      </c>
      <c r="S15">
        <v>28.31298031371723</v>
      </c>
      <c r="T15">
        <v>18.011895989051478</v>
      </c>
      <c r="U15" s="156">
        <f t="shared" si="2"/>
        <v>94.999999999999986</v>
      </c>
      <c r="V15" s="154">
        <f t="shared" si="3"/>
        <v>0</v>
      </c>
    </row>
    <row r="16" spans="1:22">
      <c r="A16" t="s">
        <v>58</v>
      </c>
      <c r="B16">
        <f>PPCL!D16</f>
        <v>245</v>
      </c>
      <c r="C16">
        <f>PPCL!E16</f>
        <v>0</v>
      </c>
      <c r="D16">
        <f>PPCL!O16</f>
        <v>95</v>
      </c>
      <c r="E16">
        <f>PPCL!P16</f>
        <v>0</v>
      </c>
      <c r="F16">
        <f t="shared" si="4"/>
        <v>245</v>
      </c>
      <c r="G16">
        <f t="shared" si="5"/>
        <v>95</v>
      </c>
      <c r="H16" s="154"/>
      <c r="I16">
        <f>BRPL_EOD!AI16+BRPL_EOD!AJ16</f>
        <v>28</v>
      </c>
      <c r="J16">
        <f>BYPL_EOD!AI16+BYPL_EOD!AJ16</f>
        <v>15.01</v>
      </c>
      <c r="K16">
        <f>MES_EOD!AI16+MES_EOD!AJ16</f>
        <v>5.66</v>
      </c>
      <c r="L16">
        <f>NDMC_EOD!AI16+NDMC_EOD!AJ16</f>
        <v>28.31</v>
      </c>
      <c r="M16">
        <f>TPDDL_EOD!AI16+TPDDL_EOD!AJ16</f>
        <v>18.010000000000002</v>
      </c>
      <c r="N16">
        <f t="shared" si="0"/>
        <v>94.990000000000009</v>
      </c>
      <c r="O16" s="154">
        <f t="shared" si="1"/>
        <v>9.9999999999909051E-3</v>
      </c>
      <c r="P16">
        <v>28.00294767870302</v>
      </c>
      <c r="Q16">
        <v>15.011580166333296</v>
      </c>
      <c r="R16">
        <v>5.6605958521949677</v>
      </c>
      <c r="S16">
        <v>28.31298031371723</v>
      </c>
      <c r="T16">
        <v>18.011895989051478</v>
      </c>
      <c r="U16" s="156">
        <f t="shared" si="2"/>
        <v>94.999999999999986</v>
      </c>
      <c r="V16" s="154">
        <f t="shared" si="3"/>
        <v>0</v>
      </c>
    </row>
    <row r="17" spans="1:22">
      <c r="A17" t="s">
        <v>59</v>
      </c>
      <c r="B17">
        <f>PPCL!D17</f>
        <v>245</v>
      </c>
      <c r="C17">
        <f>PPCL!E17</f>
        <v>0</v>
      </c>
      <c r="D17">
        <f>PPCL!O17</f>
        <v>95</v>
      </c>
      <c r="E17">
        <f>PPCL!P17</f>
        <v>0</v>
      </c>
      <c r="F17">
        <f t="shared" si="4"/>
        <v>245</v>
      </c>
      <c r="G17">
        <f t="shared" si="5"/>
        <v>95</v>
      </c>
      <c r="H17" s="154"/>
      <c r="I17">
        <f>BRPL_EOD!AI17+BRPL_EOD!AJ17</f>
        <v>28</v>
      </c>
      <c r="J17">
        <f>BYPL_EOD!AI17+BYPL_EOD!AJ17</f>
        <v>15.01</v>
      </c>
      <c r="K17">
        <f>MES_EOD!AI17+MES_EOD!AJ17</f>
        <v>5.66</v>
      </c>
      <c r="L17">
        <f>NDMC_EOD!AI17+NDMC_EOD!AJ17</f>
        <v>28.31</v>
      </c>
      <c r="M17">
        <f>TPDDL_EOD!AI17+TPDDL_EOD!AJ17</f>
        <v>18.010000000000002</v>
      </c>
      <c r="N17">
        <f t="shared" si="0"/>
        <v>94.990000000000009</v>
      </c>
      <c r="O17" s="154">
        <f t="shared" si="1"/>
        <v>9.9999999999909051E-3</v>
      </c>
      <c r="P17">
        <v>28.00294767870302</v>
      </c>
      <c r="Q17">
        <v>15.011580166333296</v>
      </c>
      <c r="R17">
        <v>5.6605958521949677</v>
      </c>
      <c r="S17">
        <v>28.31298031371723</v>
      </c>
      <c r="T17">
        <v>18.011895989051478</v>
      </c>
      <c r="U17" s="156">
        <f t="shared" si="2"/>
        <v>94.999999999999986</v>
      </c>
      <c r="V17" s="154">
        <f t="shared" si="3"/>
        <v>0</v>
      </c>
    </row>
    <row r="18" spans="1:22">
      <c r="A18" t="s">
        <v>60</v>
      </c>
      <c r="B18">
        <f>PPCL!D18</f>
        <v>245</v>
      </c>
      <c r="C18">
        <f>PPCL!E18</f>
        <v>0</v>
      </c>
      <c r="D18">
        <f>PPCL!O18</f>
        <v>95</v>
      </c>
      <c r="E18">
        <f>PPCL!P18</f>
        <v>0</v>
      </c>
      <c r="F18">
        <f t="shared" si="4"/>
        <v>245</v>
      </c>
      <c r="G18">
        <f t="shared" si="5"/>
        <v>95</v>
      </c>
      <c r="H18" s="154"/>
      <c r="I18">
        <f>BRPL_EOD!AI18+BRPL_EOD!AJ18</f>
        <v>28</v>
      </c>
      <c r="J18">
        <f>BYPL_EOD!AI18+BYPL_EOD!AJ18</f>
        <v>15.01</v>
      </c>
      <c r="K18">
        <f>MES_EOD!AI18+MES_EOD!AJ18</f>
        <v>5.66</v>
      </c>
      <c r="L18">
        <f>NDMC_EOD!AI18+NDMC_EOD!AJ18</f>
        <v>28.31</v>
      </c>
      <c r="M18">
        <f>TPDDL_EOD!AI18+TPDDL_EOD!AJ18</f>
        <v>18.010000000000002</v>
      </c>
      <c r="N18">
        <f t="shared" si="0"/>
        <v>94.990000000000009</v>
      </c>
      <c r="O18" s="154">
        <f t="shared" si="1"/>
        <v>9.9999999999909051E-3</v>
      </c>
      <c r="P18">
        <v>28.00294767870302</v>
      </c>
      <c r="Q18">
        <v>15.011580166333296</v>
      </c>
      <c r="R18">
        <v>5.6605958521949677</v>
      </c>
      <c r="S18">
        <v>28.31298031371723</v>
      </c>
      <c r="T18">
        <v>18.011895989051478</v>
      </c>
      <c r="U18" s="156">
        <f t="shared" si="2"/>
        <v>94.999999999999986</v>
      </c>
      <c r="V18" s="154">
        <f t="shared" si="3"/>
        <v>0</v>
      </c>
    </row>
    <row r="19" spans="1:22">
      <c r="A19" t="s">
        <v>61</v>
      </c>
      <c r="B19">
        <f>PPCL!D19</f>
        <v>245</v>
      </c>
      <c r="C19">
        <f>PPCL!E19</f>
        <v>0</v>
      </c>
      <c r="D19">
        <f>PPCL!O19</f>
        <v>95</v>
      </c>
      <c r="E19">
        <f>PPCL!P19</f>
        <v>0</v>
      </c>
      <c r="F19">
        <f t="shared" si="4"/>
        <v>245</v>
      </c>
      <c r="G19">
        <f t="shared" si="5"/>
        <v>95</v>
      </c>
      <c r="H19" s="154"/>
      <c r="I19">
        <f>BRPL_EOD!AI19+BRPL_EOD!AJ19</f>
        <v>28</v>
      </c>
      <c r="J19">
        <f>BYPL_EOD!AI19+BYPL_EOD!AJ19</f>
        <v>15.01</v>
      </c>
      <c r="K19">
        <f>MES_EOD!AI19+MES_EOD!AJ19</f>
        <v>5.66</v>
      </c>
      <c r="L19">
        <f>NDMC_EOD!AI19+NDMC_EOD!AJ19</f>
        <v>28.31</v>
      </c>
      <c r="M19">
        <f>TPDDL_EOD!AI19+TPDDL_EOD!AJ19</f>
        <v>18.010000000000002</v>
      </c>
      <c r="N19">
        <f t="shared" si="0"/>
        <v>94.990000000000009</v>
      </c>
      <c r="O19" s="154">
        <f t="shared" si="1"/>
        <v>9.9999999999909051E-3</v>
      </c>
      <c r="P19">
        <v>28.00294767870302</v>
      </c>
      <c r="Q19">
        <v>15.011580166333296</v>
      </c>
      <c r="R19">
        <v>5.6605958521949677</v>
      </c>
      <c r="S19">
        <v>28.31298031371723</v>
      </c>
      <c r="T19">
        <v>18.011895989051478</v>
      </c>
      <c r="U19" s="156">
        <f t="shared" si="2"/>
        <v>94.999999999999986</v>
      </c>
      <c r="V19" s="154">
        <f t="shared" si="3"/>
        <v>0</v>
      </c>
    </row>
    <row r="20" spans="1:22">
      <c r="A20" t="s">
        <v>62</v>
      </c>
      <c r="B20">
        <f>PPCL!D20</f>
        <v>245</v>
      </c>
      <c r="C20">
        <f>PPCL!E20</f>
        <v>0</v>
      </c>
      <c r="D20">
        <f>PPCL!O20</f>
        <v>95</v>
      </c>
      <c r="E20">
        <f>PPCL!P20</f>
        <v>0</v>
      </c>
      <c r="F20">
        <f t="shared" si="4"/>
        <v>245</v>
      </c>
      <c r="G20">
        <f t="shared" si="5"/>
        <v>95</v>
      </c>
      <c r="H20" s="154"/>
      <c r="I20">
        <f>BRPL_EOD!AI20+BRPL_EOD!AJ20</f>
        <v>28</v>
      </c>
      <c r="J20">
        <f>BYPL_EOD!AI20+BYPL_EOD!AJ20</f>
        <v>15.01</v>
      </c>
      <c r="K20">
        <f>MES_EOD!AI20+MES_EOD!AJ20</f>
        <v>5.66</v>
      </c>
      <c r="L20">
        <f>NDMC_EOD!AI20+NDMC_EOD!AJ20</f>
        <v>28.31</v>
      </c>
      <c r="M20">
        <f>TPDDL_EOD!AI20+TPDDL_EOD!AJ20</f>
        <v>18.010000000000002</v>
      </c>
      <c r="N20">
        <f t="shared" si="0"/>
        <v>94.990000000000009</v>
      </c>
      <c r="O20" s="154">
        <f t="shared" si="1"/>
        <v>9.9999999999909051E-3</v>
      </c>
      <c r="P20">
        <v>28.00294767870302</v>
      </c>
      <c r="Q20">
        <v>15.011580166333296</v>
      </c>
      <c r="R20">
        <v>5.6605958521949677</v>
      </c>
      <c r="S20">
        <v>28.31298031371723</v>
      </c>
      <c r="T20">
        <v>18.011895989051478</v>
      </c>
      <c r="U20" s="156">
        <f t="shared" si="2"/>
        <v>94.999999999999986</v>
      </c>
      <c r="V20" s="154">
        <f t="shared" si="3"/>
        <v>0</v>
      </c>
    </row>
    <row r="21" spans="1:22">
      <c r="A21" t="s">
        <v>63</v>
      </c>
      <c r="B21">
        <f>PPCL!D21</f>
        <v>245</v>
      </c>
      <c r="C21">
        <f>PPCL!E21</f>
        <v>0</v>
      </c>
      <c r="D21">
        <f>PPCL!O21</f>
        <v>95</v>
      </c>
      <c r="E21">
        <f>PPCL!P21</f>
        <v>0</v>
      </c>
      <c r="F21">
        <f t="shared" si="4"/>
        <v>245</v>
      </c>
      <c r="G21">
        <f t="shared" si="5"/>
        <v>95</v>
      </c>
      <c r="H21" s="154"/>
      <c r="I21">
        <f>BRPL_EOD!AI21+BRPL_EOD!AJ21</f>
        <v>28</v>
      </c>
      <c r="J21">
        <f>BYPL_EOD!AI21+BYPL_EOD!AJ21</f>
        <v>15.01</v>
      </c>
      <c r="K21">
        <f>MES_EOD!AI21+MES_EOD!AJ21</f>
        <v>5.66</v>
      </c>
      <c r="L21">
        <f>NDMC_EOD!AI21+NDMC_EOD!AJ21</f>
        <v>28.31</v>
      </c>
      <c r="M21">
        <f>TPDDL_EOD!AI21+TPDDL_EOD!AJ21</f>
        <v>18.010000000000002</v>
      </c>
      <c r="N21">
        <f t="shared" si="0"/>
        <v>94.990000000000009</v>
      </c>
      <c r="O21" s="154">
        <f t="shared" si="1"/>
        <v>9.9999999999909051E-3</v>
      </c>
      <c r="P21">
        <v>28.00294767870302</v>
      </c>
      <c r="Q21">
        <v>15.011580166333296</v>
      </c>
      <c r="R21">
        <v>5.6605958521949677</v>
      </c>
      <c r="S21">
        <v>28.31298031371723</v>
      </c>
      <c r="T21">
        <v>18.011895989051478</v>
      </c>
      <c r="U21" s="156">
        <f t="shared" si="2"/>
        <v>94.999999999999986</v>
      </c>
      <c r="V21" s="154">
        <f t="shared" si="3"/>
        <v>0</v>
      </c>
    </row>
    <row r="22" spans="1:22">
      <c r="A22" t="s">
        <v>64</v>
      </c>
      <c r="B22">
        <f>PPCL!D22</f>
        <v>245</v>
      </c>
      <c r="C22">
        <f>PPCL!E22</f>
        <v>0</v>
      </c>
      <c r="D22">
        <f>PPCL!O22</f>
        <v>95</v>
      </c>
      <c r="E22">
        <f>PPCL!P22</f>
        <v>0</v>
      </c>
      <c r="F22">
        <f t="shared" si="4"/>
        <v>245</v>
      </c>
      <c r="G22">
        <f t="shared" si="5"/>
        <v>95</v>
      </c>
      <c r="H22" s="154"/>
      <c r="I22">
        <f>BRPL_EOD!AI22+BRPL_EOD!AJ22</f>
        <v>28</v>
      </c>
      <c r="J22">
        <f>BYPL_EOD!AI22+BYPL_EOD!AJ22</f>
        <v>15.01</v>
      </c>
      <c r="K22">
        <f>MES_EOD!AI22+MES_EOD!AJ22</f>
        <v>5.66</v>
      </c>
      <c r="L22">
        <f>NDMC_EOD!AI22+NDMC_EOD!AJ22</f>
        <v>28.31</v>
      </c>
      <c r="M22">
        <f>TPDDL_EOD!AI22+TPDDL_EOD!AJ22</f>
        <v>18.010000000000002</v>
      </c>
      <c r="N22">
        <f t="shared" si="0"/>
        <v>94.990000000000009</v>
      </c>
      <c r="O22" s="154">
        <f t="shared" si="1"/>
        <v>9.9999999999909051E-3</v>
      </c>
      <c r="P22">
        <v>28.00294767870302</v>
      </c>
      <c r="Q22">
        <v>15.011580166333296</v>
      </c>
      <c r="R22">
        <v>5.6605958521949677</v>
      </c>
      <c r="S22">
        <v>28.31298031371723</v>
      </c>
      <c r="T22">
        <v>18.011895989051478</v>
      </c>
      <c r="U22" s="156">
        <f t="shared" si="2"/>
        <v>94.999999999999986</v>
      </c>
      <c r="V22" s="154">
        <f t="shared" si="3"/>
        <v>0</v>
      </c>
    </row>
    <row r="23" spans="1:22">
      <c r="A23" t="s">
        <v>65</v>
      </c>
      <c r="B23">
        <f>PPCL!D23</f>
        <v>245</v>
      </c>
      <c r="C23">
        <f>PPCL!E23</f>
        <v>0</v>
      </c>
      <c r="D23">
        <f>PPCL!O23</f>
        <v>95</v>
      </c>
      <c r="E23">
        <f>PPCL!P23</f>
        <v>0</v>
      </c>
      <c r="F23">
        <f t="shared" si="4"/>
        <v>245</v>
      </c>
      <c r="G23">
        <f t="shared" si="5"/>
        <v>95</v>
      </c>
      <c r="H23" s="154"/>
      <c r="I23">
        <f>BRPL_EOD!AI23+BRPL_EOD!AJ23</f>
        <v>28</v>
      </c>
      <c r="J23">
        <f>BYPL_EOD!AI23+BYPL_EOD!AJ23</f>
        <v>15.01</v>
      </c>
      <c r="K23">
        <f>MES_EOD!AI23+MES_EOD!AJ23</f>
        <v>5.66</v>
      </c>
      <c r="L23">
        <f>NDMC_EOD!AI23+NDMC_EOD!AJ23</f>
        <v>28.31</v>
      </c>
      <c r="M23">
        <f>TPDDL_EOD!AI23+TPDDL_EOD!AJ23</f>
        <v>18.010000000000002</v>
      </c>
      <c r="N23">
        <f t="shared" si="0"/>
        <v>94.990000000000009</v>
      </c>
      <c r="O23" s="154">
        <f t="shared" si="1"/>
        <v>9.9999999999909051E-3</v>
      </c>
      <c r="P23">
        <v>28.00294767870302</v>
      </c>
      <c r="Q23">
        <v>15.011580166333296</v>
      </c>
      <c r="R23">
        <v>5.6605958521949677</v>
      </c>
      <c r="S23">
        <v>28.31298031371723</v>
      </c>
      <c r="T23">
        <v>18.011895989051478</v>
      </c>
      <c r="U23" s="156">
        <f t="shared" si="2"/>
        <v>94.999999999999986</v>
      </c>
      <c r="V23" s="154">
        <f t="shared" si="3"/>
        <v>0</v>
      </c>
    </row>
    <row r="24" spans="1:22">
      <c r="A24" t="s">
        <v>66</v>
      </c>
      <c r="B24">
        <f>PPCL!D24</f>
        <v>245</v>
      </c>
      <c r="C24">
        <f>PPCL!E24</f>
        <v>0</v>
      </c>
      <c r="D24">
        <f>PPCL!O24</f>
        <v>95</v>
      </c>
      <c r="E24">
        <f>PPCL!P24</f>
        <v>0</v>
      </c>
      <c r="F24">
        <f t="shared" si="4"/>
        <v>245</v>
      </c>
      <c r="G24">
        <f t="shared" si="5"/>
        <v>95</v>
      </c>
      <c r="H24" s="154"/>
      <c r="I24">
        <f>BRPL_EOD!AI24+BRPL_EOD!AJ24</f>
        <v>28</v>
      </c>
      <c r="J24">
        <f>BYPL_EOD!AI24+BYPL_EOD!AJ24</f>
        <v>15.01</v>
      </c>
      <c r="K24">
        <f>MES_EOD!AI24+MES_EOD!AJ24</f>
        <v>5.66</v>
      </c>
      <c r="L24">
        <f>NDMC_EOD!AI24+NDMC_EOD!AJ24</f>
        <v>28.31</v>
      </c>
      <c r="M24">
        <f>TPDDL_EOD!AI24+TPDDL_EOD!AJ24</f>
        <v>18.010000000000002</v>
      </c>
      <c r="N24">
        <f t="shared" si="0"/>
        <v>94.990000000000009</v>
      </c>
      <c r="O24" s="154">
        <f t="shared" si="1"/>
        <v>9.9999999999909051E-3</v>
      </c>
      <c r="P24">
        <v>28.00294767870302</v>
      </c>
      <c r="Q24">
        <v>15.011580166333296</v>
      </c>
      <c r="R24">
        <v>5.6605958521949677</v>
      </c>
      <c r="S24">
        <v>28.31298031371723</v>
      </c>
      <c r="T24">
        <v>18.011895989051478</v>
      </c>
      <c r="U24" s="156">
        <f t="shared" si="2"/>
        <v>94.999999999999986</v>
      </c>
      <c r="V24" s="154">
        <f t="shared" si="3"/>
        <v>0</v>
      </c>
    </row>
    <row r="25" spans="1:22">
      <c r="A25" t="s">
        <v>67</v>
      </c>
      <c r="B25">
        <f>PPCL!D25</f>
        <v>245</v>
      </c>
      <c r="C25">
        <f>PPCL!E25</f>
        <v>0</v>
      </c>
      <c r="D25">
        <f>PPCL!O25</f>
        <v>95</v>
      </c>
      <c r="E25">
        <f>PPCL!P25</f>
        <v>0</v>
      </c>
      <c r="F25">
        <f t="shared" si="4"/>
        <v>245</v>
      </c>
      <c r="G25">
        <f t="shared" si="5"/>
        <v>95</v>
      </c>
      <c r="H25" s="154"/>
      <c r="I25">
        <f>BRPL_EOD!AI25+BRPL_EOD!AJ25</f>
        <v>28</v>
      </c>
      <c r="J25">
        <f>BYPL_EOD!AI25+BYPL_EOD!AJ25</f>
        <v>15.01</v>
      </c>
      <c r="K25">
        <f>MES_EOD!AI25+MES_EOD!AJ25</f>
        <v>5.66</v>
      </c>
      <c r="L25">
        <f>NDMC_EOD!AI25+NDMC_EOD!AJ25</f>
        <v>28.31</v>
      </c>
      <c r="M25">
        <f>TPDDL_EOD!AI25+TPDDL_EOD!AJ25</f>
        <v>18.010000000000002</v>
      </c>
      <c r="N25">
        <f t="shared" si="0"/>
        <v>94.990000000000009</v>
      </c>
      <c r="O25" s="154">
        <f t="shared" si="1"/>
        <v>9.9999999999909051E-3</v>
      </c>
      <c r="P25">
        <v>28.00294767870302</v>
      </c>
      <c r="Q25">
        <v>15.011580166333296</v>
      </c>
      <c r="R25">
        <v>5.6605958521949677</v>
      </c>
      <c r="S25">
        <v>28.31298031371723</v>
      </c>
      <c r="T25">
        <v>18.011895989051478</v>
      </c>
      <c r="U25" s="156">
        <f t="shared" si="2"/>
        <v>94.999999999999986</v>
      </c>
      <c r="V25" s="154">
        <f t="shared" si="3"/>
        <v>0</v>
      </c>
    </row>
    <row r="26" spans="1:22">
      <c r="A26" t="s">
        <v>68</v>
      </c>
      <c r="B26">
        <f>PPCL!D26</f>
        <v>245</v>
      </c>
      <c r="C26">
        <f>PPCL!E26</f>
        <v>0</v>
      </c>
      <c r="D26">
        <f>PPCL!O26</f>
        <v>95</v>
      </c>
      <c r="E26">
        <f>PPCL!P26</f>
        <v>0</v>
      </c>
      <c r="F26">
        <f t="shared" si="4"/>
        <v>245</v>
      </c>
      <c r="G26">
        <f t="shared" si="5"/>
        <v>95</v>
      </c>
      <c r="H26" s="154"/>
      <c r="I26">
        <f>BRPL_EOD!AI26+BRPL_EOD!AJ26</f>
        <v>28</v>
      </c>
      <c r="J26">
        <f>BYPL_EOD!AI26+BYPL_EOD!AJ26</f>
        <v>15.01</v>
      </c>
      <c r="K26">
        <f>MES_EOD!AI26+MES_EOD!AJ26</f>
        <v>5.66</v>
      </c>
      <c r="L26">
        <f>NDMC_EOD!AI26+NDMC_EOD!AJ26</f>
        <v>28.31</v>
      </c>
      <c r="M26">
        <f>TPDDL_EOD!AI26+TPDDL_EOD!AJ26</f>
        <v>18.010000000000002</v>
      </c>
      <c r="N26">
        <f t="shared" si="0"/>
        <v>94.990000000000009</v>
      </c>
      <c r="O26" s="154">
        <f t="shared" si="1"/>
        <v>9.9999999999909051E-3</v>
      </c>
      <c r="P26">
        <v>28.00294767870302</v>
      </c>
      <c r="Q26">
        <v>15.011580166333296</v>
      </c>
      <c r="R26">
        <v>5.6605958521949677</v>
      </c>
      <c r="S26">
        <v>28.31298031371723</v>
      </c>
      <c r="T26">
        <v>18.011895989051478</v>
      </c>
      <c r="U26" s="156">
        <f t="shared" si="2"/>
        <v>94.999999999999986</v>
      </c>
      <c r="V26" s="154">
        <f t="shared" si="3"/>
        <v>0</v>
      </c>
    </row>
    <row r="27" spans="1:22">
      <c r="A27" t="s">
        <v>69</v>
      </c>
      <c r="B27">
        <f>PPCL!D27</f>
        <v>245</v>
      </c>
      <c r="C27">
        <f>PPCL!E27</f>
        <v>0</v>
      </c>
      <c r="D27">
        <f>PPCL!O27</f>
        <v>95</v>
      </c>
      <c r="E27">
        <f>PPCL!P27</f>
        <v>0</v>
      </c>
      <c r="F27">
        <f t="shared" si="4"/>
        <v>245</v>
      </c>
      <c r="G27">
        <f t="shared" si="5"/>
        <v>95</v>
      </c>
      <c r="H27" s="154"/>
      <c r="I27">
        <f>BRPL_EOD!AI27+BRPL_EOD!AJ27</f>
        <v>28</v>
      </c>
      <c r="J27">
        <f>BYPL_EOD!AI27+BYPL_EOD!AJ27</f>
        <v>15.01</v>
      </c>
      <c r="K27">
        <f>MES_EOD!AI27+MES_EOD!AJ27</f>
        <v>5.66</v>
      </c>
      <c r="L27">
        <f>NDMC_EOD!AI27+NDMC_EOD!AJ27</f>
        <v>28.31</v>
      </c>
      <c r="M27">
        <f>TPDDL_EOD!AI27+TPDDL_EOD!AJ27</f>
        <v>18.010000000000002</v>
      </c>
      <c r="N27">
        <f t="shared" si="0"/>
        <v>94.990000000000009</v>
      </c>
      <c r="O27" s="154">
        <f t="shared" si="1"/>
        <v>9.9999999999909051E-3</v>
      </c>
      <c r="P27">
        <v>28.00294767870302</v>
      </c>
      <c r="Q27">
        <v>15.011580166333296</v>
      </c>
      <c r="R27">
        <v>5.6605958521949677</v>
      </c>
      <c r="S27">
        <v>28.31298031371723</v>
      </c>
      <c r="T27">
        <v>18.011895989051478</v>
      </c>
      <c r="U27" s="156">
        <f t="shared" si="2"/>
        <v>94.999999999999986</v>
      </c>
      <c r="V27" s="154">
        <f t="shared" si="3"/>
        <v>0</v>
      </c>
    </row>
    <row r="28" spans="1:22">
      <c r="A28" t="s">
        <v>70</v>
      </c>
      <c r="B28">
        <f>PPCL!D28</f>
        <v>245</v>
      </c>
      <c r="C28">
        <f>PPCL!E28</f>
        <v>0</v>
      </c>
      <c r="D28">
        <f>PPCL!O28</f>
        <v>95</v>
      </c>
      <c r="E28">
        <f>PPCL!P28</f>
        <v>0</v>
      </c>
      <c r="F28">
        <f t="shared" si="4"/>
        <v>245</v>
      </c>
      <c r="G28">
        <f t="shared" si="5"/>
        <v>95</v>
      </c>
      <c r="H28" s="154"/>
      <c r="I28">
        <f>BRPL_EOD!AI28+BRPL_EOD!AJ28</f>
        <v>28</v>
      </c>
      <c r="J28">
        <f>BYPL_EOD!AI28+BYPL_EOD!AJ28</f>
        <v>15.01</v>
      </c>
      <c r="K28">
        <f>MES_EOD!AI28+MES_EOD!AJ28</f>
        <v>5.66</v>
      </c>
      <c r="L28">
        <f>NDMC_EOD!AI28+NDMC_EOD!AJ28</f>
        <v>28.31</v>
      </c>
      <c r="M28">
        <f>TPDDL_EOD!AI28+TPDDL_EOD!AJ28</f>
        <v>18.010000000000002</v>
      </c>
      <c r="N28">
        <f t="shared" si="0"/>
        <v>94.990000000000009</v>
      </c>
      <c r="O28" s="154">
        <f t="shared" si="1"/>
        <v>9.9999999999909051E-3</v>
      </c>
      <c r="P28">
        <v>28.00294767870302</v>
      </c>
      <c r="Q28">
        <v>15.011580166333296</v>
      </c>
      <c r="R28">
        <v>5.6605958521949677</v>
      </c>
      <c r="S28">
        <v>28.31298031371723</v>
      </c>
      <c r="T28">
        <v>18.011895989051478</v>
      </c>
      <c r="U28" s="156">
        <f t="shared" si="2"/>
        <v>94.999999999999986</v>
      </c>
      <c r="V28" s="154">
        <f t="shared" si="3"/>
        <v>0</v>
      </c>
    </row>
    <row r="29" spans="1:22">
      <c r="A29" t="s">
        <v>71</v>
      </c>
      <c r="B29">
        <f>PPCL!D29</f>
        <v>245</v>
      </c>
      <c r="C29">
        <f>PPCL!E29</f>
        <v>0</v>
      </c>
      <c r="D29">
        <f>PPCL!O29</f>
        <v>95</v>
      </c>
      <c r="E29">
        <f>PPCL!P29</f>
        <v>0</v>
      </c>
      <c r="F29">
        <f t="shared" si="4"/>
        <v>245</v>
      </c>
      <c r="G29">
        <f t="shared" si="5"/>
        <v>95</v>
      </c>
      <c r="H29" s="154"/>
      <c r="I29">
        <f>BRPL_EOD!AI29+BRPL_EOD!AJ29</f>
        <v>28</v>
      </c>
      <c r="J29">
        <f>BYPL_EOD!AI29+BYPL_EOD!AJ29</f>
        <v>15.01</v>
      </c>
      <c r="K29">
        <f>MES_EOD!AI29+MES_EOD!AJ29</f>
        <v>5.66</v>
      </c>
      <c r="L29">
        <f>NDMC_EOD!AI29+NDMC_EOD!AJ29</f>
        <v>28.31</v>
      </c>
      <c r="M29">
        <f>TPDDL_EOD!AI29+TPDDL_EOD!AJ29</f>
        <v>18.010000000000002</v>
      </c>
      <c r="N29">
        <f t="shared" si="0"/>
        <v>94.990000000000009</v>
      </c>
      <c r="O29" s="154">
        <f t="shared" si="1"/>
        <v>9.9999999999909051E-3</v>
      </c>
      <c r="P29">
        <v>28.00294767870302</v>
      </c>
      <c r="Q29">
        <v>15.011580166333296</v>
      </c>
      <c r="R29">
        <v>5.6605958521949677</v>
      </c>
      <c r="S29">
        <v>28.31298031371723</v>
      </c>
      <c r="T29">
        <v>18.011895989051478</v>
      </c>
      <c r="U29" s="156">
        <f t="shared" si="2"/>
        <v>94.999999999999986</v>
      </c>
      <c r="V29" s="154">
        <f t="shared" si="3"/>
        <v>0</v>
      </c>
    </row>
    <row r="30" spans="1:22">
      <c r="A30" t="s">
        <v>72</v>
      </c>
      <c r="B30">
        <f>PPCL!D30</f>
        <v>245</v>
      </c>
      <c r="C30">
        <f>PPCL!E30</f>
        <v>0</v>
      </c>
      <c r="D30">
        <f>PPCL!O30</f>
        <v>95</v>
      </c>
      <c r="E30">
        <f>PPCL!P30</f>
        <v>0</v>
      </c>
      <c r="F30">
        <f t="shared" si="4"/>
        <v>245</v>
      </c>
      <c r="G30">
        <f t="shared" si="5"/>
        <v>95</v>
      </c>
      <c r="H30" s="154"/>
      <c r="I30">
        <f>BRPL_EOD!AI30+BRPL_EOD!AJ30</f>
        <v>28</v>
      </c>
      <c r="J30">
        <f>BYPL_EOD!AI30+BYPL_EOD!AJ30</f>
        <v>15.01</v>
      </c>
      <c r="K30">
        <f>MES_EOD!AI30+MES_EOD!AJ30</f>
        <v>5.66</v>
      </c>
      <c r="L30">
        <f>NDMC_EOD!AI30+NDMC_EOD!AJ30</f>
        <v>28.31</v>
      </c>
      <c r="M30">
        <f>TPDDL_EOD!AI30+TPDDL_EOD!AJ30</f>
        <v>18.010000000000002</v>
      </c>
      <c r="N30">
        <f t="shared" si="0"/>
        <v>94.990000000000009</v>
      </c>
      <c r="O30" s="154">
        <f t="shared" si="1"/>
        <v>9.9999999999909051E-3</v>
      </c>
      <c r="P30">
        <v>28.00294767870302</v>
      </c>
      <c r="Q30">
        <v>15.011580166333296</v>
      </c>
      <c r="R30">
        <v>5.6605958521949677</v>
      </c>
      <c r="S30">
        <v>28.31298031371723</v>
      </c>
      <c r="T30">
        <v>18.011895989051478</v>
      </c>
      <c r="U30" s="156">
        <f t="shared" si="2"/>
        <v>94.999999999999986</v>
      </c>
      <c r="V30" s="154">
        <f t="shared" si="3"/>
        <v>0</v>
      </c>
    </row>
    <row r="31" spans="1:22">
      <c r="A31" t="s">
        <v>73</v>
      </c>
      <c r="B31">
        <f>PPCL!D31</f>
        <v>245</v>
      </c>
      <c r="C31">
        <f>PPCL!E31</f>
        <v>0</v>
      </c>
      <c r="D31">
        <f>PPCL!O31</f>
        <v>93</v>
      </c>
      <c r="E31">
        <f>PPCL!P31</f>
        <v>0</v>
      </c>
      <c r="F31">
        <f t="shared" si="4"/>
        <v>245</v>
      </c>
      <c r="G31">
        <f t="shared" si="5"/>
        <v>93</v>
      </c>
      <c r="H31" s="154"/>
      <c r="I31">
        <f>BRPL_EOD!AI31+BRPL_EOD!AJ31</f>
        <v>28</v>
      </c>
      <c r="J31">
        <f>BYPL_EOD!AI31+BYPL_EOD!AJ31</f>
        <v>14.41</v>
      </c>
      <c r="K31">
        <f>MES_EOD!AI31+MES_EOD!AJ31</f>
        <v>5.43</v>
      </c>
      <c r="L31">
        <f>NDMC_EOD!AI31+NDMC_EOD!AJ31</f>
        <v>27.16</v>
      </c>
      <c r="M31">
        <f>TPDDL_EOD!AI31+TPDDL_EOD!AJ31</f>
        <v>18</v>
      </c>
      <c r="N31">
        <f t="shared" si="0"/>
        <v>93</v>
      </c>
      <c r="O31" s="154">
        <f t="shared" si="1"/>
        <v>0</v>
      </c>
      <c r="P31">
        <v>28</v>
      </c>
      <c r="Q31">
        <v>14.41</v>
      </c>
      <c r="R31">
        <v>5.43</v>
      </c>
      <c r="S31">
        <v>27.16</v>
      </c>
      <c r="T31">
        <v>18</v>
      </c>
      <c r="U31" s="156">
        <f t="shared" si="2"/>
        <v>93</v>
      </c>
      <c r="V31" s="154">
        <f t="shared" si="3"/>
        <v>0</v>
      </c>
    </row>
    <row r="32" spans="1:22">
      <c r="A32" t="s">
        <v>74</v>
      </c>
      <c r="B32">
        <f>PPCL!D32</f>
        <v>245</v>
      </c>
      <c r="C32">
        <f>PPCL!E32</f>
        <v>0</v>
      </c>
      <c r="D32">
        <f>PPCL!O32</f>
        <v>93</v>
      </c>
      <c r="E32">
        <f>PPCL!P32</f>
        <v>0</v>
      </c>
      <c r="F32">
        <f t="shared" si="4"/>
        <v>245</v>
      </c>
      <c r="G32">
        <f t="shared" si="5"/>
        <v>93</v>
      </c>
      <c r="H32" s="154"/>
      <c r="I32">
        <f>BRPL_EOD!AI32+BRPL_EOD!AJ32</f>
        <v>28</v>
      </c>
      <c r="J32">
        <f>BYPL_EOD!AI32+BYPL_EOD!AJ32</f>
        <v>14.41</v>
      </c>
      <c r="K32">
        <f>MES_EOD!AI32+MES_EOD!AJ32</f>
        <v>5.43</v>
      </c>
      <c r="L32">
        <f>NDMC_EOD!AI32+NDMC_EOD!AJ32</f>
        <v>27.16</v>
      </c>
      <c r="M32">
        <f>TPDDL_EOD!AI32+TPDDL_EOD!AJ32</f>
        <v>18</v>
      </c>
      <c r="N32">
        <f t="shared" si="0"/>
        <v>93</v>
      </c>
      <c r="O32" s="154">
        <f t="shared" si="1"/>
        <v>0</v>
      </c>
      <c r="P32">
        <v>28</v>
      </c>
      <c r="Q32">
        <v>14.41</v>
      </c>
      <c r="R32">
        <v>5.43</v>
      </c>
      <c r="S32">
        <v>27.16</v>
      </c>
      <c r="T32">
        <v>18</v>
      </c>
      <c r="U32" s="156">
        <f t="shared" si="2"/>
        <v>93</v>
      </c>
      <c r="V32" s="154">
        <f t="shared" si="3"/>
        <v>0</v>
      </c>
    </row>
    <row r="33" spans="1:22">
      <c r="A33" t="s">
        <v>75</v>
      </c>
      <c r="B33">
        <f>PPCL!D33</f>
        <v>245</v>
      </c>
      <c r="C33">
        <f>PPCL!E33</f>
        <v>0</v>
      </c>
      <c r="D33">
        <f>PPCL!O33</f>
        <v>93</v>
      </c>
      <c r="E33">
        <f>PPCL!P33</f>
        <v>0</v>
      </c>
      <c r="F33">
        <f t="shared" si="4"/>
        <v>245</v>
      </c>
      <c r="G33">
        <f t="shared" si="5"/>
        <v>93</v>
      </c>
      <c r="H33" s="154"/>
      <c r="I33">
        <f>BRPL_EOD!AI33+BRPL_EOD!AJ33</f>
        <v>28</v>
      </c>
      <c r="J33">
        <f>BYPL_EOD!AI33+BYPL_EOD!AJ33</f>
        <v>14.41</v>
      </c>
      <c r="K33">
        <f>MES_EOD!AI33+MES_EOD!AJ33</f>
        <v>5.43</v>
      </c>
      <c r="L33">
        <f>NDMC_EOD!AI33+NDMC_EOD!AJ33</f>
        <v>27.16</v>
      </c>
      <c r="M33">
        <f>TPDDL_EOD!AI33+TPDDL_EOD!AJ33</f>
        <v>18</v>
      </c>
      <c r="N33">
        <f t="shared" si="0"/>
        <v>93</v>
      </c>
      <c r="O33" s="154">
        <f t="shared" si="1"/>
        <v>0</v>
      </c>
      <c r="P33">
        <v>28</v>
      </c>
      <c r="Q33">
        <v>14.41</v>
      </c>
      <c r="R33">
        <v>5.43</v>
      </c>
      <c r="S33">
        <v>27.16</v>
      </c>
      <c r="T33">
        <v>18</v>
      </c>
      <c r="U33" s="156">
        <f t="shared" si="2"/>
        <v>93</v>
      </c>
      <c r="V33" s="154">
        <f t="shared" si="3"/>
        <v>0</v>
      </c>
    </row>
    <row r="34" spans="1:22">
      <c r="A34" t="s">
        <v>76</v>
      </c>
      <c r="B34">
        <f>PPCL!D34</f>
        <v>245</v>
      </c>
      <c r="C34">
        <f>PPCL!E34</f>
        <v>0</v>
      </c>
      <c r="D34">
        <f>PPCL!O34</f>
        <v>93</v>
      </c>
      <c r="E34">
        <f>PPCL!P34</f>
        <v>0</v>
      </c>
      <c r="F34">
        <f t="shared" si="4"/>
        <v>245</v>
      </c>
      <c r="G34">
        <f t="shared" si="5"/>
        <v>93</v>
      </c>
      <c r="H34" s="154"/>
      <c r="I34">
        <f>BRPL_EOD!AI34+BRPL_EOD!AJ34</f>
        <v>28</v>
      </c>
      <c r="J34">
        <f>BYPL_EOD!AI34+BYPL_EOD!AJ34</f>
        <v>14.41</v>
      </c>
      <c r="K34">
        <f>MES_EOD!AI34+MES_EOD!AJ34</f>
        <v>5.43</v>
      </c>
      <c r="L34">
        <f>NDMC_EOD!AI34+NDMC_EOD!AJ34</f>
        <v>27.16</v>
      </c>
      <c r="M34">
        <f>TPDDL_EOD!AI34+TPDDL_EOD!AJ34</f>
        <v>18</v>
      </c>
      <c r="N34">
        <f t="shared" si="0"/>
        <v>93</v>
      </c>
      <c r="O34" s="154">
        <f t="shared" si="1"/>
        <v>0</v>
      </c>
      <c r="P34">
        <v>28</v>
      </c>
      <c r="Q34">
        <v>14.41</v>
      </c>
      <c r="R34">
        <v>5.43</v>
      </c>
      <c r="S34">
        <v>27.16</v>
      </c>
      <c r="T34">
        <v>18</v>
      </c>
      <c r="U34" s="156">
        <f t="shared" si="2"/>
        <v>93</v>
      </c>
      <c r="V34" s="154">
        <f t="shared" si="3"/>
        <v>0</v>
      </c>
    </row>
    <row r="35" spans="1:22">
      <c r="A35" t="s">
        <v>77</v>
      </c>
      <c r="B35">
        <f>PPCL!D35</f>
        <v>245</v>
      </c>
      <c r="C35">
        <f>PPCL!E35</f>
        <v>0</v>
      </c>
      <c r="D35">
        <f>PPCL!O35</f>
        <v>91</v>
      </c>
      <c r="E35">
        <f>PPCL!P35</f>
        <v>0</v>
      </c>
      <c r="F35">
        <f t="shared" si="4"/>
        <v>245</v>
      </c>
      <c r="G35">
        <f t="shared" si="5"/>
        <v>91</v>
      </c>
      <c r="H35" s="154"/>
      <c r="I35">
        <f>BRPL_EOD!AI35+BRPL_EOD!AJ35</f>
        <v>28</v>
      </c>
      <c r="J35">
        <f>BYPL_EOD!AI35+BYPL_EOD!AJ35</f>
        <v>13</v>
      </c>
      <c r="K35">
        <f>MES_EOD!AI35+MES_EOD!AJ35</f>
        <v>5</v>
      </c>
      <c r="L35">
        <f>NDMC_EOD!AI35+NDMC_EOD!AJ35</f>
        <v>27</v>
      </c>
      <c r="M35">
        <f>TPDDL_EOD!AI35+TPDDL_EOD!AJ35</f>
        <v>18</v>
      </c>
      <c r="N35">
        <f t="shared" si="0"/>
        <v>91</v>
      </c>
      <c r="O35" s="154">
        <f t="shared" si="1"/>
        <v>0</v>
      </c>
      <c r="P35">
        <v>28</v>
      </c>
      <c r="Q35">
        <v>13</v>
      </c>
      <c r="R35">
        <v>5</v>
      </c>
      <c r="S35">
        <v>27</v>
      </c>
      <c r="T35">
        <v>18</v>
      </c>
      <c r="U35" s="156">
        <f t="shared" si="2"/>
        <v>91</v>
      </c>
      <c r="V35" s="154">
        <f t="shared" si="3"/>
        <v>0</v>
      </c>
    </row>
    <row r="36" spans="1:22">
      <c r="A36" t="s">
        <v>78</v>
      </c>
      <c r="B36">
        <f>PPCL!D36</f>
        <v>245</v>
      </c>
      <c r="C36">
        <f>PPCL!E36</f>
        <v>0</v>
      </c>
      <c r="D36">
        <f>PPCL!O36</f>
        <v>91</v>
      </c>
      <c r="E36">
        <f>PPCL!P36</f>
        <v>0</v>
      </c>
      <c r="F36">
        <f t="shared" si="4"/>
        <v>245</v>
      </c>
      <c r="G36">
        <f t="shared" si="5"/>
        <v>91</v>
      </c>
      <c r="H36" s="154"/>
      <c r="I36">
        <f>BRPL_EOD!AI36+BRPL_EOD!AJ36</f>
        <v>28</v>
      </c>
      <c r="J36">
        <f>BYPL_EOD!AI36+BYPL_EOD!AJ36</f>
        <v>13</v>
      </c>
      <c r="K36">
        <f>MES_EOD!AI36+MES_EOD!AJ36</f>
        <v>5</v>
      </c>
      <c r="L36">
        <f>NDMC_EOD!AI36+NDMC_EOD!AJ36</f>
        <v>27</v>
      </c>
      <c r="M36">
        <f>TPDDL_EOD!AI36+TPDDL_EOD!AJ36</f>
        <v>18</v>
      </c>
      <c r="N36">
        <f t="shared" si="0"/>
        <v>91</v>
      </c>
      <c r="O36" s="154">
        <f t="shared" si="1"/>
        <v>0</v>
      </c>
      <c r="P36">
        <v>28</v>
      </c>
      <c r="Q36">
        <v>13</v>
      </c>
      <c r="R36">
        <v>5</v>
      </c>
      <c r="S36">
        <v>27</v>
      </c>
      <c r="T36">
        <v>18</v>
      </c>
      <c r="U36" s="156">
        <f t="shared" si="2"/>
        <v>91</v>
      </c>
      <c r="V36" s="154">
        <f t="shared" si="3"/>
        <v>0</v>
      </c>
    </row>
    <row r="37" spans="1:22">
      <c r="A37" t="s">
        <v>79</v>
      </c>
      <c r="B37">
        <f>PPCL!D37</f>
        <v>245</v>
      </c>
      <c r="C37">
        <f>PPCL!E37</f>
        <v>0</v>
      </c>
      <c r="D37">
        <f>PPCL!O37</f>
        <v>91</v>
      </c>
      <c r="E37">
        <f>PPCL!P37</f>
        <v>0</v>
      </c>
      <c r="F37">
        <f t="shared" si="4"/>
        <v>245</v>
      </c>
      <c r="G37">
        <f t="shared" si="5"/>
        <v>91</v>
      </c>
      <c r="H37" s="154"/>
      <c r="I37">
        <f>BRPL_EOD!AI37+BRPL_EOD!AJ37</f>
        <v>28</v>
      </c>
      <c r="J37">
        <f>BYPL_EOD!AI37+BYPL_EOD!AJ37</f>
        <v>13</v>
      </c>
      <c r="K37">
        <f>MES_EOD!AI37+MES_EOD!AJ37</f>
        <v>5</v>
      </c>
      <c r="L37">
        <f>NDMC_EOD!AI37+NDMC_EOD!AJ37</f>
        <v>27</v>
      </c>
      <c r="M37">
        <f>TPDDL_EOD!AI37+TPDDL_EOD!AJ37</f>
        <v>18</v>
      </c>
      <c r="N37">
        <f t="shared" si="0"/>
        <v>91</v>
      </c>
      <c r="O37" s="154">
        <f t="shared" si="1"/>
        <v>0</v>
      </c>
      <c r="P37">
        <v>28</v>
      </c>
      <c r="Q37">
        <v>13</v>
      </c>
      <c r="R37">
        <v>5</v>
      </c>
      <c r="S37">
        <v>27</v>
      </c>
      <c r="T37">
        <v>18</v>
      </c>
      <c r="U37" s="156">
        <f t="shared" si="2"/>
        <v>91</v>
      </c>
      <c r="V37" s="154">
        <f t="shared" si="3"/>
        <v>0</v>
      </c>
    </row>
    <row r="38" spans="1:22">
      <c r="A38" t="s">
        <v>80</v>
      </c>
      <c r="B38">
        <f>PPCL!D38</f>
        <v>245</v>
      </c>
      <c r="C38">
        <f>PPCL!E38</f>
        <v>0</v>
      </c>
      <c r="D38">
        <f>PPCL!O38</f>
        <v>91</v>
      </c>
      <c r="E38">
        <f>PPCL!P38</f>
        <v>0</v>
      </c>
      <c r="F38">
        <f t="shared" si="4"/>
        <v>245</v>
      </c>
      <c r="G38">
        <f t="shared" si="5"/>
        <v>91</v>
      </c>
      <c r="H38" s="154"/>
      <c r="I38">
        <f>BRPL_EOD!AI38+BRPL_EOD!AJ38</f>
        <v>28</v>
      </c>
      <c r="J38">
        <f>BYPL_EOD!AI38+BYPL_EOD!AJ38</f>
        <v>13</v>
      </c>
      <c r="K38">
        <f>MES_EOD!AI38+MES_EOD!AJ38</f>
        <v>5</v>
      </c>
      <c r="L38">
        <f>NDMC_EOD!AI38+NDMC_EOD!AJ38</f>
        <v>27</v>
      </c>
      <c r="M38">
        <f>TPDDL_EOD!AI38+TPDDL_EOD!AJ38</f>
        <v>18</v>
      </c>
      <c r="N38">
        <f t="shared" si="0"/>
        <v>91</v>
      </c>
      <c r="O38" s="154">
        <f t="shared" si="1"/>
        <v>0</v>
      </c>
      <c r="P38">
        <v>28</v>
      </c>
      <c r="Q38">
        <v>13</v>
      </c>
      <c r="R38">
        <v>5</v>
      </c>
      <c r="S38">
        <v>27</v>
      </c>
      <c r="T38">
        <v>18</v>
      </c>
      <c r="U38" s="156">
        <f t="shared" si="2"/>
        <v>91</v>
      </c>
      <c r="V38" s="154">
        <f t="shared" si="3"/>
        <v>0</v>
      </c>
    </row>
    <row r="39" spans="1:22">
      <c r="A39" t="s">
        <v>81</v>
      </c>
      <c r="B39">
        <f>PPCL!D39</f>
        <v>245</v>
      </c>
      <c r="C39">
        <f>PPCL!E39</f>
        <v>0</v>
      </c>
      <c r="D39">
        <f>PPCL!O39</f>
        <v>91</v>
      </c>
      <c r="E39">
        <f>PPCL!P39</f>
        <v>0</v>
      </c>
      <c r="F39">
        <f t="shared" si="4"/>
        <v>245</v>
      </c>
      <c r="G39">
        <f t="shared" si="5"/>
        <v>91</v>
      </c>
      <c r="H39" s="154"/>
      <c r="I39">
        <f>BRPL_EOD!AI39+BRPL_EOD!AJ39</f>
        <v>28</v>
      </c>
      <c r="J39">
        <f>BYPL_EOD!AI39+BYPL_EOD!AJ39</f>
        <v>13</v>
      </c>
      <c r="K39">
        <f>MES_EOD!AI39+MES_EOD!AJ39</f>
        <v>5</v>
      </c>
      <c r="L39">
        <f>NDMC_EOD!AI39+NDMC_EOD!AJ39</f>
        <v>27</v>
      </c>
      <c r="M39">
        <f>TPDDL_EOD!AI39+TPDDL_EOD!AJ39</f>
        <v>18</v>
      </c>
      <c r="N39">
        <f t="shared" si="0"/>
        <v>91</v>
      </c>
      <c r="O39" s="154">
        <f t="shared" si="1"/>
        <v>0</v>
      </c>
      <c r="P39">
        <v>28</v>
      </c>
      <c r="Q39">
        <v>13</v>
      </c>
      <c r="R39">
        <v>5</v>
      </c>
      <c r="S39">
        <v>27</v>
      </c>
      <c r="T39">
        <v>18</v>
      </c>
      <c r="U39" s="156">
        <f t="shared" si="2"/>
        <v>91</v>
      </c>
      <c r="V39" s="154">
        <f t="shared" si="3"/>
        <v>0</v>
      </c>
    </row>
    <row r="40" spans="1:22">
      <c r="A40" t="s">
        <v>82</v>
      </c>
      <c r="B40">
        <f>PPCL!D40</f>
        <v>245</v>
      </c>
      <c r="C40">
        <f>PPCL!E40</f>
        <v>0</v>
      </c>
      <c r="D40">
        <f>PPCL!O40</f>
        <v>91</v>
      </c>
      <c r="E40">
        <f>PPCL!P40</f>
        <v>0</v>
      </c>
      <c r="F40">
        <f t="shared" si="4"/>
        <v>245</v>
      </c>
      <c r="G40">
        <f t="shared" si="5"/>
        <v>91</v>
      </c>
      <c r="H40" s="154"/>
      <c r="I40">
        <f>BRPL_EOD!AI40+BRPL_EOD!AJ40</f>
        <v>28</v>
      </c>
      <c r="J40">
        <f>BYPL_EOD!AI40+BYPL_EOD!AJ40</f>
        <v>13</v>
      </c>
      <c r="K40">
        <f>MES_EOD!AI40+MES_EOD!AJ40</f>
        <v>5</v>
      </c>
      <c r="L40">
        <f>NDMC_EOD!AI40+NDMC_EOD!AJ40</f>
        <v>27</v>
      </c>
      <c r="M40">
        <f>TPDDL_EOD!AI40+TPDDL_EOD!AJ40</f>
        <v>18</v>
      </c>
      <c r="N40">
        <f t="shared" si="0"/>
        <v>91</v>
      </c>
      <c r="O40" s="154">
        <f t="shared" si="1"/>
        <v>0</v>
      </c>
      <c r="P40">
        <v>28</v>
      </c>
      <c r="Q40">
        <v>13</v>
      </c>
      <c r="R40">
        <v>5</v>
      </c>
      <c r="S40">
        <v>27</v>
      </c>
      <c r="T40">
        <v>18</v>
      </c>
      <c r="U40" s="156">
        <f t="shared" si="2"/>
        <v>91</v>
      </c>
      <c r="V40" s="154">
        <f t="shared" si="3"/>
        <v>0</v>
      </c>
    </row>
    <row r="41" spans="1:22">
      <c r="A41" t="s">
        <v>83</v>
      </c>
      <c r="B41">
        <f>PPCL!D41</f>
        <v>245</v>
      </c>
      <c r="C41">
        <f>PPCL!E41</f>
        <v>0</v>
      </c>
      <c r="D41">
        <f>PPCL!O41</f>
        <v>91</v>
      </c>
      <c r="E41">
        <f>PPCL!P41</f>
        <v>0</v>
      </c>
      <c r="F41">
        <f t="shared" si="4"/>
        <v>245</v>
      </c>
      <c r="G41">
        <f t="shared" si="5"/>
        <v>91</v>
      </c>
      <c r="H41" s="154"/>
      <c r="I41">
        <f>BRPL_EOD!AI41+BRPL_EOD!AJ41</f>
        <v>28</v>
      </c>
      <c r="J41">
        <f>BYPL_EOD!AI41+BYPL_EOD!AJ41</f>
        <v>13</v>
      </c>
      <c r="K41">
        <f>MES_EOD!AI41+MES_EOD!AJ41</f>
        <v>5</v>
      </c>
      <c r="L41">
        <f>NDMC_EOD!AI41+NDMC_EOD!AJ41</f>
        <v>27</v>
      </c>
      <c r="M41">
        <f>TPDDL_EOD!AI41+TPDDL_EOD!AJ41</f>
        <v>18</v>
      </c>
      <c r="N41">
        <f t="shared" si="0"/>
        <v>91</v>
      </c>
      <c r="O41" s="154">
        <f t="shared" si="1"/>
        <v>0</v>
      </c>
      <c r="P41">
        <v>28</v>
      </c>
      <c r="Q41">
        <v>13</v>
      </c>
      <c r="R41">
        <v>5</v>
      </c>
      <c r="S41">
        <v>27</v>
      </c>
      <c r="T41">
        <v>18</v>
      </c>
      <c r="U41" s="156">
        <f t="shared" si="2"/>
        <v>91</v>
      </c>
      <c r="V41" s="154">
        <f t="shared" si="3"/>
        <v>0</v>
      </c>
    </row>
    <row r="42" spans="1:22">
      <c r="A42" t="s">
        <v>84</v>
      </c>
      <c r="B42">
        <f>PPCL!D42</f>
        <v>245</v>
      </c>
      <c r="C42">
        <f>PPCL!E42</f>
        <v>0</v>
      </c>
      <c r="D42">
        <f>PPCL!O42</f>
        <v>91</v>
      </c>
      <c r="E42">
        <f>PPCL!P42</f>
        <v>0</v>
      </c>
      <c r="F42">
        <f t="shared" si="4"/>
        <v>245</v>
      </c>
      <c r="G42">
        <f t="shared" si="5"/>
        <v>91</v>
      </c>
      <c r="H42" s="154"/>
      <c r="I42">
        <f>BRPL_EOD!AI42+BRPL_EOD!AJ42</f>
        <v>28</v>
      </c>
      <c r="J42">
        <f>BYPL_EOD!AI42+BYPL_EOD!AJ42</f>
        <v>13</v>
      </c>
      <c r="K42">
        <f>MES_EOD!AI42+MES_EOD!AJ42</f>
        <v>5</v>
      </c>
      <c r="L42">
        <f>NDMC_EOD!AI42+NDMC_EOD!AJ42</f>
        <v>27</v>
      </c>
      <c r="M42">
        <f>TPDDL_EOD!AI42+TPDDL_EOD!AJ42</f>
        <v>18</v>
      </c>
      <c r="N42">
        <f t="shared" si="0"/>
        <v>91</v>
      </c>
      <c r="O42" s="154">
        <f t="shared" si="1"/>
        <v>0</v>
      </c>
      <c r="P42">
        <v>28</v>
      </c>
      <c r="Q42">
        <v>13</v>
      </c>
      <c r="R42">
        <v>5</v>
      </c>
      <c r="S42">
        <v>27</v>
      </c>
      <c r="T42">
        <v>18</v>
      </c>
      <c r="U42" s="156">
        <f t="shared" si="2"/>
        <v>91</v>
      </c>
      <c r="V42" s="154">
        <f t="shared" si="3"/>
        <v>0</v>
      </c>
    </row>
    <row r="43" spans="1:22">
      <c r="A43" t="s">
        <v>85</v>
      </c>
      <c r="B43">
        <f>PPCL!D43</f>
        <v>245</v>
      </c>
      <c r="C43">
        <f>PPCL!E43</f>
        <v>0</v>
      </c>
      <c r="D43">
        <f>PPCL!O43</f>
        <v>89</v>
      </c>
      <c r="E43">
        <f>PPCL!P43</f>
        <v>0</v>
      </c>
      <c r="F43">
        <f t="shared" si="4"/>
        <v>245</v>
      </c>
      <c r="G43">
        <f t="shared" si="5"/>
        <v>89</v>
      </c>
      <c r="H43" s="154"/>
      <c r="I43">
        <f>BRPL_EOD!AI43+BRPL_EOD!AJ43</f>
        <v>28</v>
      </c>
      <c r="J43">
        <f>BYPL_EOD!AI43+BYPL_EOD!AJ43</f>
        <v>11</v>
      </c>
      <c r="K43">
        <f>MES_EOD!AI43+MES_EOD!AJ43</f>
        <v>5</v>
      </c>
      <c r="L43">
        <f>NDMC_EOD!AI43+NDMC_EOD!AJ43</f>
        <v>27</v>
      </c>
      <c r="M43">
        <f>TPDDL_EOD!AI43+TPDDL_EOD!AJ43</f>
        <v>18</v>
      </c>
      <c r="N43">
        <f t="shared" si="0"/>
        <v>89</v>
      </c>
      <c r="O43" s="154">
        <f t="shared" si="1"/>
        <v>0</v>
      </c>
      <c r="P43">
        <v>28</v>
      </c>
      <c r="Q43">
        <v>11</v>
      </c>
      <c r="R43">
        <v>5</v>
      </c>
      <c r="S43">
        <v>27</v>
      </c>
      <c r="T43">
        <v>18</v>
      </c>
      <c r="U43" s="156">
        <f t="shared" si="2"/>
        <v>89</v>
      </c>
      <c r="V43" s="154">
        <f t="shared" si="3"/>
        <v>0</v>
      </c>
    </row>
    <row r="44" spans="1:22">
      <c r="A44" t="s">
        <v>86</v>
      </c>
      <c r="B44">
        <f>PPCL!D44</f>
        <v>245</v>
      </c>
      <c r="C44">
        <f>PPCL!E44</f>
        <v>0</v>
      </c>
      <c r="D44">
        <f>PPCL!O44</f>
        <v>89</v>
      </c>
      <c r="E44">
        <f>PPCL!P44</f>
        <v>0</v>
      </c>
      <c r="F44">
        <f t="shared" si="4"/>
        <v>245</v>
      </c>
      <c r="G44">
        <f t="shared" si="5"/>
        <v>89</v>
      </c>
      <c r="H44" s="154"/>
      <c r="I44">
        <f>BRPL_EOD!AI44+BRPL_EOD!AJ44</f>
        <v>28</v>
      </c>
      <c r="J44">
        <f>BYPL_EOD!AI44+BYPL_EOD!AJ44</f>
        <v>11</v>
      </c>
      <c r="K44">
        <f>MES_EOD!AI44+MES_EOD!AJ44</f>
        <v>5</v>
      </c>
      <c r="L44">
        <f>NDMC_EOD!AI44+NDMC_EOD!AJ44</f>
        <v>27</v>
      </c>
      <c r="M44">
        <f>TPDDL_EOD!AI44+TPDDL_EOD!AJ44</f>
        <v>18</v>
      </c>
      <c r="N44">
        <f t="shared" si="0"/>
        <v>89</v>
      </c>
      <c r="O44" s="154">
        <f t="shared" si="1"/>
        <v>0</v>
      </c>
      <c r="P44">
        <v>28</v>
      </c>
      <c r="Q44">
        <v>11</v>
      </c>
      <c r="R44">
        <v>5</v>
      </c>
      <c r="S44">
        <v>27</v>
      </c>
      <c r="T44">
        <v>18</v>
      </c>
      <c r="U44" s="156">
        <f t="shared" si="2"/>
        <v>89</v>
      </c>
      <c r="V44" s="154">
        <f t="shared" si="3"/>
        <v>0</v>
      </c>
    </row>
    <row r="45" spans="1:22">
      <c r="A45" t="s">
        <v>87</v>
      </c>
      <c r="B45">
        <f>PPCL!D45</f>
        <v>245</v>
      </c>
      <c r="C45">
        <f>PPCL!E45</f>
        <v>0</v>
      </c>
      <c r="D45">
        <f>PPCL!O45</f>
        <v>87</v>
      </c>
      <c r="E45">
        <f>PPCL!P45</f>
        <v>0</v>
      </c>
      <c r="F45">
        <f t="shared" si="4"/>
        <v>245</v>
      </c>
      <c r="G45">
        <f t="shared" si="5"/>
        <v>87</v>
      </c>
      <c r="H45" s="154"/>
      <c r="I45">
        <f>BRPL_EOD!AI45+BRPL_EOD!AJ45</f>
        <v>27.38</v>
      </c>
      <c r="J45">
        <f>BYPL_EOD!AI45+BYPL_EOD!AJ45</f>
        <v>10.72</v>
      </c>
      <c r="K45">
        <f>MES_EOD!AI45+MES_EOD!AJ45</f>
        <v>4.8899999999999997</v>
      </c>
      <c r="L45">
        <f>NDMC_EOD!AI45+NDMC_EOD!AJ45</f>
        <v>26.41</v>
      </c>
      <c r="M45">
        <f>TPDDL_EOD!AI45+TPDDL_EOD!AJ45</f>
        <v>17.600000000000001</v>
      </c>
      <c r="N45">
        <f t="shared" si="0"/>
        <v>87</v>
      </c>
      <c r="O45" s="154">
        <f t="shared" si="1"/>
        <v>0</v>
      </c>
      <c r="P45">
        <v>27.38</v>
      </c>
      <c r="Q45">
        <v>10.72</v>
      </c>
      <c r="R45">
        <v>4.8899999999999997</v>
      </c>
      <c r="S45">
        <v>26.41</v>
      </c>
      <c r="T45">
        <v>17.600000000000001</v>
      </c>
      <c r="U45" s="156">
        <f t="shared" si="2"/>
        <v>87</v>
      </c>
      <c r="V45" s="154">
        <f t="shared" si="3"/>
        <v>0</v>
      </c>
    </row>
    <row r="46" spans="1:22">
      <c r="A46" t="s">
        <v>88</v>
      </c>
      <c r="B46">
        <f>PPCL!D46</f>
        <v>245</v>
      </c>
      <c r="C46">
        <f>PPCL!E46</f>
        <v>0</v>
      </c>
      <c r="D46">
        <f>PPCL!O46</f>
        <v>87</v>
      </c>
      <c r="E46">
        <f>PPCL!P46</f>
        <v>0</v>
      </c>
      <c r="F46">
        <f t="shared" si="4"/>
        <v>245</v>
      </c>
      <c r="G46">
        <f t="shared" si="5"/>
        <v>87</v>
      </c>
      <c r="H46" s="154"/>
      <c r="I46">
        <f>BRPL_EOD!AI46+BRPL_EOD!AJ46</f>
        <v>27.38</v>
      </c>
      <c r="J46">
        <f>BYPL_EOD!AI46+BYPL_EOD!AJ46</f>
        <v>10.72</v>
      </c>
      <c r="K46">
        <f>MES_EOD!AI46+MES_EOD!AJ46</f>
        <v>4.8899999999999997</v>
      </c>
      <c r="L46">
        <f>NDMC_EOD!AI46+NDMC_EOD!AJ46</f>
        <v>26.41</v>
      </c>
      <c r="M46">
        <f>TPDDL_EOD!AI46+TPDDL_EOD!AJ46</f>
        <v>17.600000000000001</v>
      </c>
      <c r="N46">
        <f t="shared" si="0"/>
        <v>87</v>
      </c>
      <c r="O46" s="154">
        <f t="shared" si="1"/>
        <v>0</v>
      </c>
      <c r="P46">
        <v>27.38</v>
      </c>
      <c r="Q46">
        <v>10.72</v>
      </c>
      <c r="R46">
        <v>4.8899999999999997</v>
      </c>
      <c r="S46">
        <v>26.41</v>
      </c>
      <c r="T46">
        <v>17.600000000000001</v>
      </c>
      <c r="U46" s="156">
        <f t="shared" si="2"/>
        <v>87</v>
      </c>
      <c r="V46" s="154">
        <f t="shared" si="3"/>
        <v>0</v>
      </c>
    </row>
    <row r="47" spans="1:22">
      <c r="A47" t="s">
        <v>89</v>
      </c>
      <c r="B47">
        <f>PPCL!D47</f>
        <v>245</v>
      </c>
      <c r="C47">
        <f>PPCL!E47</f>
        <v>0</v>
      </c>
      <c r="D47">
        <f>PPCL!O47</f>
        <v>87</v>
      </c>
      <c r="E47">
        <f>PPCL!P47</f>
        <v>0</v>
      </c>
      <c r="F47">
        <f t="shared" si="4"/>
        <v>245</v>
      </c>
      <c r="G47">
        <f t="shared" si="5"/>
        <v>87</v>
      </c>
      <c r="H47" s="154"/>
      <c r="I47">
        <f>BRPL_EOD!AI47+BRPL_EOD!AJ47</f>
        <v>27.38</v>
      </c>
      <c r="J47">
        <f>BYPL_EOD!AI47+BYPL_EOD!AJ47</f>
        <v>10.72</v>
      </c>
      <c r="K47">
        <f>MES_EOD!AI47+MES_EOD!AJ47</f>
        <v>4.8899999999999997</v>
      </c>
      <c r="L47">
        <f>NDMC_EOD!AI47+NDMC_EOD!AJ47</f>
        <v>26.41</v>
      </c>
      <c r="M47">
        <f>TPDDL_EOD!AI47+TPDDL_EOD!AJ47</f>
        <v>17.600000000000001</v>
      </c>
      <c r="N47">
        <f t="shared" si="0"/>
        <v>87</v>
      </c>
      <c r="O47" s="154">
        <f t="shared" si="1"/>
        <v>0</v>
      </c>
      <c r="P47">
        <v>27.38</v>
      </c>
      <c r="Q47">
        <v>10.72</v>
      </c>
      <c r="R47">
        <v>4.8899999999999997</v>
      </c>
      <c r="S47">
        <v>26.41</v>
      </c>
      <c r="T47">
        <v>17.600000000000001</v>
      </c>
      <c r="U47" s="156">
        <f t="shared" si="2"/>
        <v>87</v>
      </c>
      <c r="V47" s="154">
        <f t="shared" si="3"/>
        <v>0</v>
      </c>
    </row>
    <row r="48" spans="1:22">
      <c r="A48" t="s">
        <v>90</v>
      </c>
      <c r="B48">
        <f>PPCL!D48</f>
        <v>245</v>
      </c>
      <c r="C48">
        <f>PPCL!E48</f>
        <v>0</v>
      </c>
      <c r="D48">
        <f>PPCL!O48</f>
        <v>87</v>
      </c>
      <c r="E48">
        <f>PPCL!P48</f>
        <v>0</v>
      </c>
      <c r="F48">
        <f t="shared" si="4"/>
        <v>245</v>
      </c>
      <c r="G48">
        <f t="shared" si="5"/>
        <v>87</v>
      </c>
      <c r="H48" s="154"/>
      <c r="I48">
        <f>BRPL_EOD!AI48+BRPL_EOD!AJ48</f>
        <v>27.38</v>
      </c>
      <c r="J48">
        <f>BYPL_EOD!AI48+BYPL_EOD!AJ48</f>
        <v>10.72</v>
      </c>
      <c r="K48">
        <f>MES_EOD!AI48+MES_EOD!AJ48</f>
        <v>4.8899999999999997</v>
      </c>
      <c r="L48">
        <f>NDMC_EOD!AI48+NDMC_EOD!AJ48</f>
        <v>26.41</v>
      </c>
      <c r="M48">
        <f>TPDDL_EOD!AI48+TPDDL_EOD!AJ48</f>
        <v>17.600000000000001</v>
      </c>
      <c r="N48">
        <f t="shared" si="0"/>
        <v>87</v>
      </c>
      <c r="O48" s="154">
        <f t="shared" si="1"/>
        <v>0</v>
      </c>
      <c r="P48">
        <v>27.38</v>
      </c>
      <c r="Q48">
        <v>10.72</v>
      </c>
      <c r="R48">
        <v>4.8899999999999997</v>
      </c>
      <c r="S48">
        <v>26.41</v>
      </c>
      <c r="T48">
        <v>17.600000000000001</v>
      </c>
      <c r="U48" s="156">
        <f t="shared" si="2"/>
        <v>87</v>
      </c>
      <c r="V48" s="154">
        <f t="shared" si="3"/>
        <v>0</v>
      </c>
    </row>
    <row r="49" spans="1:22">
      <c r="A49" t="s">
        <v>91</v>
      </c>
      <c r="B49">
        <f>PPCL!D49</f>
        <v>245</v>
      </c>
      <c r="C49">
        <f>PPCL!E49</f>
        <v>0</v>
      </c>
      <c r="D49">
        <f>PPCL!O49</f>
        <v>87</v>
      </c>
      <c r="E49">
        <f>PPCL!P49</f>
        <v>0</v>
      </c>
      <c r="F49">
        <f t="shared" si="4"/>
        <v>245</v>
      </c>
      <c r="G49">
        <f t="shared" si="5"/>
        <v>87</v>
      </c>
      <c r="H49" s="154"/>
      <c r="I49">
        <f>BRPL_EOD!AI49+BRPL_EOD!AJ49</f>
        <v>27.38</v>
      </c>
      <c r="J49">
        <f>BYPL_EOD!AI49+BYPL_EOD!AJ49</f>
        <v>10.72</v>
      </c>
      <c r="K49">
        <f>MES_EOD!AI49+MES_EOD!AJ49</f>
        <v>4.8899999999999997</v>
      </c>
      <c r="L49">
        <f>NDMC_EOD!AI49+NDMC_EOD!AJ49</f>
        <v>26.41</v>
      </c>
      <c r="M49">
        <f>TPDDL_EOD!AI49+TPDDL_EOD!AJ49</f>
        <v>17.600000000000001</v>
      </c>
      <c r="N49">
        <f t="shared" si="0"/>
        <v>87</v>
      </c>
      <c r="O49" s="154">
        <f t="shared" si="1"/>
        <v>0</v>
      </c>
      <c r="P49">
        <v>27.38</v>
      </c>
      <c r="Q49">
        <v>10.72</v>
      </c>
      <c r="R49">
        <v>4.8899999999999997</v>
      </c>
      <c r="S49">
        <v>26.41</v>
      </c>
      <c r="T49">
        <v>17.600000000000001</v>
      </c>
      <c r="U49" s="156">
        <f t="shared" si="2"/>
        <v>87</v>
      </c>
      <c r="V49" s="154">
        <f t="shared" si="3"/>
        <v>0</v>
      </c>
    </row>
    <row r="50" spans="1:22">
      <c r="A50" t="s">
        <v>92</v>
      </c>
      <c r="B50">
        <f>PPCL!D50</f>
        <v>245</v>
      </c>
      <c r="C50">
        <f>PPCL!E50</f>
        <v>0</v>
      </c>
      <c r="D50">
        <f>PPCL!O50</f>
        <v>87</v>
      </c>
      <c r="E50">
        <f>PPCL!P50</f>
        <v>0</v>
      </c>
      <c r="F50">
        <f t="shared" si="4"/>
        <v>245</v>
      </c>
      <c r="G50">
        <f t="shared" si="5"/>
        <v>87</v>
      </c>
      <c r="H50" s="154"/>
      <c r="I50">
        <f>BRPL_EOD!AI50+BRPL_EOD!AJ50</f>
        <v>24.86</v>
      </c>
      <c r="J50">
        <f>BYPL_EOD!AI50+BYPL_EOD!AJ50</f>
        <v>17.760000000000002</v>
      </c>
      <c r="K50">
        <f>MES_EOD!AI50+MES_EOD!AJ50</f>
        <v>4.4400000000000004</v>
      </c>
      <c r="L50">
        <f>NDMC_EOD!AI50+NDMC_EOD!AJ50</f>
        <v>23.97</v>
      </c>
      <c r="M50">
        <f>TPDDL_EOD!AI50+TPDDL_EOD!AJ50</f>
        <v>15.98</v>
      </c>
      <c r="N50">
        <f t="shared" si="0"/>
        <v>87.01</v>
      </c>
      <c r="O50" s="154">
        <f t="shared" si="1"/>
        <v>-1.0000000000005116E-2</v>
      </c>
      <c r="P50">
        <v>24.857142857142854</v>
      </c>
      <c r="Q50">
        <v>17.75795885530399</v>
      </c>
      <c r="R50">
        <v>4.4394897138259974</v>
      </c>
      <c r="S50">
        <v>23.967245144236291</v>
      </c>
      <c r="T50">
        <v>15.978163429490863</v>
      </c>
      <c r="U50" s="156">
        <f t="shared" si="2"/>
        <v>87</v>
      </c>
      <c r="V50" s="154">
        <f t="shared" si="3"/>
        <v>0</v>
      </c>
    </row>
    <row r="51" spans="1:22">
      <c r="A51" t="s">
        <v>93</v>
      </c>
      <c r="B51">
        <f>PPCL!D51</f>
        <v>245</v>
      </c>
      <c r="C51">
        <f>PPCL!E51</f>
        <v>0</v>
      </c>
      <c r="D51">
        <f>PPCL!O51</f>
        <v>87</v>
      </c>
      <c r="E51">
        <f>PPCL!P51</f>
        <v>0</v>
      </c>
      <c r="F51">
        <f t="shared" si="4"/>
        <v>245</v>
      </c>
      <c r="G51">
        <f t="shared" si="5"/>
        <v>87</v>
      </c>
      <c r="H51" s="154"/>
      <c r="I51">
        <f>BRPL_EOD!AI51+BRPL_EOD!AJ51</f>
        <v>27.37</v>
      </c>
      <c r="J51">
        <f>BYPL_EOD!AI51+BYPL_EOD!AJ51</f>
        <v>10.75</v>
      </c>
      <c r="K51">
        <f>MES_EOD!AI51+MES_EOD!AJ51</f>
        <v>4.8899999999999997</v>
      </c>
      <c r="L51">
        <f>NDMC_EOD!AI51+NDMC_EOD!AJ51</f>
        <v>26.39</v>
      </c>
      <c r="M51">
        <f>TPDDL_EOD!AI51+TPDDL_EOD!AJ51</f>
        <v>17.600000000000001</v>
      </c>
      <c r="N51">
        <f t="shared" si="0"/>
        <v>87</v>
      </c>
      <c r="O51" s="154">
        <f t="shared" si="1"/>
        <v>0</v>
      </c>
      <c r="P51">
        <v>27.37</v>
      </c>
      <c r="Q51">
        <v>10.75</v>
      </c>
      <c r="R51">
        <v>4.8899999999999997</v>
      </c>
      <c r="S51">
        <v>26.39</v>
      </c>
      <c r="T51">
        <v>17.600000000000001</v>
      </c>
      <c r="U51" s="156">
        <f t="shared" si="2"/>
        <v>87</v>
      </c>
      <c r="V51" s="154">
        <f t="shared" si="3"/>
        <v>0</v>
      </c>
    </row>
    <row r="52" spans="1:22">
      <c r="A52" t="s">
        <v>94</v>
      </c>
      <c r="B52">
        <f>PPCL!D52</f>
        <v>245</v>
      </c>
      <c r="C52">
        <f>PPCL!E52</f>
        <v>0</v>
      </c>
      <c r="D52">
        <f>PPCL!O52</f>
        <v>87</v>
      </c>
      <c r="E52">
        <f>PPCL!P52</f>
        <v>0</v>
      </c>
      <c r="F52">
        <f t="shared" si="4"/>
        <v>245</v>
      </c>
      <c r="G52">
        <f t="shared" si="5"/>
        <v>87</v>
      </c>
      <c r="H52" s="154"/>
      <c r="I52">
        <f>BRPL_EOD!AI52+BRPL_EOD!AJ52</f>
        <v>27.37</v>
      </c>
      <c r="J52">
        <f>BYPL_EOD!AI52+BYPL_EOD!AJ52</f>
        <v>10.75</v>
      </c>
      <c r="K52">
        <f>MES_EOD!AI52+MES_EOD!AJ52</f>
        <v>4.8899999999999997</v>
      </c>
      <c r="L52">
        <f>NDMC_EOD!AI52+NDMC_EOD!AJ52</f>
        <v>26.39</v>
      </c>
      <c r="M52">
        <f>TPDDL_EOD!AI52+TPDDL_EOD!AJ52</f>
        <v>17.600000000000001</v>
      </c>
      <c r="N52">
        <f t="shared" si="0"/>
        <v>87</v>
      </c>
      <c r="O52" s="154">
        <f t="shared" si="1"/>
        <v>0</v>
      </c>
      <c r="P52">
        <v>27.37</v>
      </c>
      <c r="Q52">
        <v>10.75</v>
      </c>
      <c r="R52">
        <v>4.8899999999999997</v>
      </c>
      <c r="S52">
        <v>26.39</v>
      </c>
      <c r="T52">
        <v>17.600000000000001</v>
      </c>
      <c r="U52" s="156">
        <f t="shared" si="2"/>
        <v>87</v>
      </c>
      <c r="V52" s="154">
        <f t="shared" si="3"/>
        <v>0</v>
      </c>
    </row>
    <row r="53" spans="1:22">
      <c r="A53" t="s">
        <v>95</v>
      </c>
      <c r="B53">
        <f>PPCL!D53</f>
        <v>245</v>
      </c>
      <c r="C53">
        <f>PPCL!E53</f>
        <v>0</v>
      </c>
      <c r="D53">
        <f>PPCL!O53</f>
        <v>87</v>
      </c>
      <c r="E53">
        <f>PPCL!P53</f>
        <v>0</v>
      </c>
      <c r="F53">
        <f t="shared" si="4"/>
        <v>245</v>
      </c>
      <c r="G53">
        <f t="shared" si="5"/>
        <v>87</v>
      </c>
      <c r="H53" s="154"/>
      <c r="I53">
        <f>BRPL_EOD!AI53+BRPL_EOD!AJ53</f>
        <v>24.86</v>
      </c>
      <c r="J53">
        <f>BYPL_EOD!AI53+BYPL_EOD!AJ53</f>
        <v>17.760000000000002</v>
      </c>
      <c r="K53">
        <f>MES_EOD!AI53+MES_EOD!AJ53</f>
        <v>4.4400000000000004</v>
      </c>
      <c r="L53">
        <f>NDMC_EOD!AI53+NDMC_EOD!AJ53</f>
        <v>23.97</v>
      </c>
      <c r="M53">
        <f>TPDDL_EOD!AI53+TPDDL_EOD!AJ53</f>
        <v>15.98</v>
      </c>
      <c r="N53">
        <f t="shared" si="0"/>
        <v>87.01</v>
      </c>
      <c r="O53" s="154">
        <f t="shared" si="1"/>
        <v>-1.0000000000005116E-2</v>
      </c>
      <c r="P53">
        <v>24.857142857142854</v>
      </c>
      <c r="Q53">
        <v>17.75795885530399</v>
      </c>
      <c r="R53">
        <v>4.4394897138259974</v>
      </c>
      <c r="S53">
        <v>23.967245144236291</v>
      </c>
      <c r="T53">
        <v>15.978163429490863</v>
      </c>
      <c r="U53" s="156">
        <f t="shared" si="2"/>
        <v>87</v>
      </c>
      <c r="V53" s="154">
        <f t="shared" si="3"/>
        <v>0</v>
      </c>
    </row>
    <row r="54" spans="1:22">
      <c r="A54" t="s">
        <v>96</v>
      </c>
      <c r="B54">
        <f>PPCL!D54</f>
        <v>245</v>
      </c>
      <c r="C54">
        <f>PPCL!E54</f>
        <v>0</v>
      </c>
      <c r="D54">
        <f>PPCL!O54</f>
        <v>87</v>
      </c>
      <c r="E54">
        <f>PPCL!P54</f>
        <v>0</v>
      </c>
      <c r="F54">
        <f t="shared" si="4"/>
        <v>245</v>
      </c>
      <c r="G54">
        <f t="shared" si="5"/>
        <v>87</v>
      </c>
      <c r="H54" s="154"/>
      <c r="I54">
        <f>BRPL_EOD!AI54+BRPL_EOD!AJ54</f>
        <v>27.37</v>
      </c>
      <c r="J54">
        <f>BYPL_EOD!AI54+BYPL_EOD!AJ54</f>
        <v>10.75</v>
      </c>
      <c r="K54">
        <f>MES_EOD!AI54+MES_EOD!AJ54</f>
        <v>4.8899999999999997</v>
      </c>
      <c r="L54">
        <f>NDMC_EOD!AI54+NDMC_EOD!AJ54</f>
        <v>26.39</v>
      </c>
      <c r="M54">
        <f>TPDDL_EOD!AI54+TPDDL_EOD!AJ54</f>
        <v>17.600000000000001</v>
      </c>
      <c r="N54">
        <f t="shared" si="0"/>
        <v>87</v>
      </c>
      <c r="O54" s="154">
        <f t="shared" si="1"/>
        <v>0</v>
      </c>
      <c r="P54">
        <v>27.37</v>
      </c>
      <c r="Q54">
        <v>10.75</v>
      </c>
      <c r="R54">
        <v>4.8899999999999997</v>
      </c>
      <c r="S54">
        <v>26.39</v>
      </c>
      <c r="T54">
        <v>17.600000000000001</v>
      </c>
      <c r="U54" s="156">
        <f t="shared" si="2"/>
        <v>87</v>
      </c>
      <c r="V54" s="154">
        <f t="shared" si="3"/>
        <v>0</v>
      </c>
    </row>
    <row r="55" spans="1:22">
      <c r="A55" t="s">
        <v>97</v>
      </c>
      <c r="B55">
        <f>PPCL!D55</f>
        <v>245</v>
      </c>
      <c r="C55">
        <f>PPCL!E55</f>
        <v>0</v>
      </c>
      <c r="D55">
        <f>PPCL!O55</f>
        <v>82</v>
      </c>
      <c r="E55">
        <f>PPCL!P55</f>
        <v>0</v>
      </c>
      <c r="F55">
        <f t="shared" si="4"/>
        <v>245</v>
      </c>
      <c r="G55">
        <f t="shared" si="5"/>
        <v>82</v>
      </c>
      <c r="H55" s="154"/>
      <c r="I55">
        <f>BRPL_EOD!AI55+BRPL_EOD!AJ55</f>
        <v>23.43</v>
      </c>
      <c r="J55">
        <f>BYPL_EOD!AI55+BYPL_EOD!AJ55</f>
        <v>16.73</v>
      </c>
      <c r="K55">
        <f>MES_EOD!AI55+MES_EOD!AJ55</f>
        <v>4.18</v>
      </c>
      <c r="L55">
        <f>NDMC_EOD!AI55+NDMC_EOD!AJ55</f>
        <v>22.59</v>
      </c>
      <c r="M55">
        <f>TPDDL_EOD!AI55+TPDDL_EOD!AJ55</f>
        <v>15.06</v>
      </c>
      <c r="N55">
        <f t="shared" si="0"/>
        <v>81.99</v>
      </c>
      <c r="O55" s="154">
        <f t="shared" si="1"/>
        <v>1.0000000000005116E-2</v>
      </c>
      <c r="P55">
        <v>23.432857665568974</v>
      </c>
      <c r="Q55">
        <v>16.732040492743018</v>
      </c>
      <c r="R55">
        <v>4.1805098182705205</v>
      </c>
      <c r="S55">
        <v>22.592755214050495</v>
      </c>
      <c r="T55">
        <v>15.061836809366998</v>
      </c>
      <c r="U55" s="156">
        <f t="shared" si="2"/>
        <v>82</v>
      </c>
      <c r="V55" s="154">
        <f t="shared" si="3"/>
        <v>0</v>
      </c>
    </row>
    <row r="56" spans="1:22">
      <c r="A56" t="s">
        <v>98</v>
      </c>
      <c r="B56">
        <f>PPCL!D56</f>
        <v>245</v>
      </c>
      <c r="C56">
        <f>PPCL!E56</f>
        <v>0</v>
      </c>
      <c r="D56">
        <f>PPCL!O56</f>
        <v>82</v>
      </c>
      <c r="E56">
        <f>PPCL!P56</f>
        <v>0</v>
      </c>
      <c r="F56">
        <f t="shared" si="4"/>
        <v>245</v>
      </c>
      <c r="G56">
        <f t="shared" si="5"/>
        <v>82</v>
      </c>
      <c r="H56" s="154"/>
      <c r="I56">
        <f>BRPL_EOD!AI56+BRPL_EOD!AJ56</f>
        <v>23.43</v>
      </c>
      <c r="J56">
        <f>BYPL_EOD!AI56+BYPL_EOD!AJ56</f>
        <v>16.73</v>
      </c>
      <c r="K56">
        <f>MES_EOD!AI56+MES_EOD!AJ56</f>
        <v>4.18</v>
      </c>
      <c r="L56">
        <f>NDMC_EOD!AI56+NDMC_EOD!AJ56</f>
        <v>22.59</v>
      </c>
      <c r="M56">
        <f>TPDDL_EOD!AI56+TPDDL_EOD!AJ56</f>
        <v>15.06</v>
      </c>
      <c r="N56">
        <f t="shared" si="0"/>
        <v>81.99</v>
      </c>
      <c r="O56" s="154">
        <f t="shared" si="1"/>
        <v>1.0000000000005116E-2</v>
      </c>
      <c r="P56">
        <v>23.432857665568974</v>
      </c>
      <c r="Q56">
        <v>16.732040492743018</v>
      </c>
      <c r="R56">
        <v>4.1805098182705205</v>
      </c>
      <c r="S56">
        <v>22.592755214050495</v>
      </c>
      <c r="T56">
        <v>15.061836809366998</v>
      </c>
      <c r="U56" s="156">
        <f t="shared" si="2"/>
        <v>82</v>
      </c>
      <c r="V56" s="154">
        <f t="shared" si="3"/>
        <v>0</v>
      </c>
    </row>
    <row r="57" spans="1:22">
      <c r="A57" t="s">
        <v>99</v>
      </c>
      <c r="B57">
        <f>PPCL!D57</f>
        <v>245</v>
      </c>
      <c r="C57">
        <f>PPCL!E57</f>
        <v>0</v>
      </c>
      <c r="D57">
        <f>PPCL!O57</f>
        <v>82</v>
      </c>
      <c r="E57">
        <f>PPCL!P57</f>
        <v>0</v>
      </c>
      <c r="F57">
        <f t="shared" si="4"/>
        <v>245</v>
      </c>
      <c r="G57">
        <f t="shared" si="5"/>
        <v>82</v>
      </c>
      <c r="H57" s="154"/>
      <c r="I57">
        <f>BRPL_EOD!AI57+BRPL_EOD!AJ57</f>
        <v>24.17</v>
      </c>
      <c r="J57">
        <f>BYPL_EOD!AI57+BYPL_EOD!AJ57</f>
        <v>14.67</v>
      </c>
      <c r="K57">
        <f>MES_EOD!AI57+MES_EOD!AJ57</f>
        <v>4.32</v>
      </c>
      <c r="L57">
        <f>NDMC_EOD!AI57+NDMC_EOD!AJ57</f>
        <v>23.31</v>
      </c>
      <c r="M57">
        <f>TPDDL_EOD!AI57+TPDDL_EOD!AJ57</f>
        <v>15.54</v>
      </c>
      <c r="N57">
        <f t="shared" si="0"/>
        <v>82.009999999999991</v>
      </c>
      <c r="O57" s="154">
        <f t="shared" si="1"/>
        <v>-9.9999999999909051E-3</v>
      </c>
      <c r="P57">
        <v>24.167052798439219</v>
      </c>
      <c r="Q57">
        <v>14.668211193756861</v>
      </c>
      <c r="R57">
        <v>4.3194732349713458</v>
      </c>
      <c r="S57">
        <v>23.307157663699549</v>
      </c>
      <c r="T57">
        <v>15.538105109133033</v>
      </c>
      <c r="U57" s="156">
        <f t="shared" si="2"/>
        <v>82</v>
      </c>
      <c r="V57" s="154">
        <f t="shared" si="3"/>
        <v>0</v>
      </c>
    </row>
    <row r="58" spans="1:22">
      <c r="A58" t="s">
        <v>100</v>
      </c>
      <c r="B58">
        <f>PPCL!D58</f>
        <v>245</v>
      </c>
      <c r="C58">
        <f>PPCL!E58</f>
        <v>0</v>
      </c>
      <c r="D58">
        <f>PPCL!O58</f>
        <v>82</v>
      </c>
      <c r="E58">
        <f>PPCL!P58</f>
        <v>0</v>
      </c>
      <c r="F58">
        <f t="shared" si="4"/>
        <v>245</v>
      </c>
      <c r="G58">
        <f t="shared" si="5"/>
        <v>82</v>
      </c>
      <c r="H58" s="154"/>
      <c r="I58">
        <f>BRPL_EOD!AI58+BRPL_EOD!AJ58</f>
        <v>23.43</v>
      </c>
      <c r="J58">
        <f>BYPL_EOD!AI58+BYPL_EOD!AJ58</f>
        <v>16.73</v>
      </c>
      <c r="K58">
        <f>MES_EOD!AI58+MES_EOD!AJ58</f>
        <v>4.18</v>
      </c>
      <c r="L58">
        <f>NDMC_EOD!AI58+NDMC_EOD!AJ58</f>
        <v>22.59</v>
      </c>
      <c r="M58">
        <f>TPDDL_EOD!AI58+TPDDL_EOD!AJ58</f>
        <v>15.06</v>
      </c>
      <c r="N58">
        <f t="shared" si="0"/>
        <v>81.99</v>
      </c>
      <c r="O58" s="154">
        <f t="shared" si="1"/>
        <v>1.0000000000005116E-2</v>
      </c>
      <c r="P58">
        <v>23.432857665568974</v>
      </c>
      <c r="Q58">
        <v>16.732040492743018</v>
      </c>
      <c r="R58">
        <v>4.1805098182705205</v>
      </c>
      <c r="S58">
        <v>22.592755214050495</v>
      </c>
      <c r="T58">
        <v>15.061836809366998</v>
      </c>
      <c r="U58" s="156">
        <f t="shared" si="2"/>
        <v>82</v>
      </c>
      <c r="V58" s="154">
        <f t="shared" si="3"/>
        <v>0</v>
      </c>
    </row>
    <row r="59" spans="1:22">
      <c r="A59" t="s">
        <v>101</v>
      </c>
      <c r="B59">
        <f>PPCL!D59</f>
        <v>245</v>
      </c>
      <c r="C59">
        <f>PPCL!E59</f>
        <v>0</v>
      </c>
      <c r="D59">
        <f>PPCL!O59</f>
        <v>82</v>
      </c>
      <c r="E59">
        <f>PPCL!P59</f>
        <v>0</v>
      </c>
      <c r="F59">
        <f t="shared" si="4"/>
        <v>245</v>
      </c>
      <c r="G59">
        <f t="shared" si="5"/>
        <v>82</v>
      </c>
      <c r="H59" s="154"/>
      <c r="I59">
        <f>BRPL_EOD!AI59+BRPL_EOD!AJ59</f>
        <v>23.43</v>
      </c>
      <c r="J59">
        <f>BYPL_EOD!AI59+BYPL_EOD!AJ59</f>
        <v>16.73</v>
      </c>
      <c r="K59">
        <f>MES_EOD!AI59+MES_EOD!AJ59</f>
        <v>4.18</v>
      </c>
      <c r="L59">
        <f>NDMC_EOD!AI59+NDMC_EOD!AJ59</f>
        <v>22.59</v>
      </c>
      <c r="M59">
        <f>TPDDL_EOD!AI59+TPDDL_EOD!AJ59</f>
        <v>15.06</v>
      </c>
      <c r="N59">
        <f t="shared" si="0"/>
        <v>81.99</v>
      </c>
      <c r="O59" s="154">
        <f t="shared" si="1"/>
        <v>1.0000000000005116E-2</v>
      </c>
      <c r="P59">
        <v>23.432857665568974</v>
      </c>
      <c r="Q59">
        <v>16.732040492743018</v>
      </c>
      <c r="R59">
        <v>4.1805098182705205</v>
      </c>
      <c r="S59">
        <v>22.592755214050495</v>
      </c>
      <c r="T59">
        <v>15.061836809366998</v>
      </c>
      <c r="U59" s="156">
        <f t="shared" si="2"/>
        <v>82</v>
      </c>
      <c r="V59" s="154">
        <f t="shared" si="3"/>
        <v>0</v>
      </c>
    </row>
    <row r="60" spans="1:22">
      <c r="A60" t="s">
        <v>102</v>
      </c>
      <c r="B60">
        <f>PPCL!D60</f>
        <v>245</v>
      </c>
      <c r="C60">
        <f>PPCL!E60</f>
        <v>0</v>
      </c>
      <c r="D60">
        <f>PPCL!O60</f>
        <v>82</v>
      </c>
      <c r="E60">
        <f>PPCL!P60</f>
        <v>0</v>
      </c>
      <c r="F60">
        <f t="shared" si="4"/>
        <v>245</v>
      </c>
      <c r="G60">
        <f t="shared" si="5"/>
        <v>82</v>
      </c>
      <c r="H60" s="154"/>
      <c r="I60">
        <f>BRPL_EOD!AI60+BRPL_EOD!AJ60</f>
        <v>23.43</v>
      </c>
      <c r="J60">
        <f>BYPL_EOD!AI60+BYPL_EOD!AJ60</f>
        <v>16.73</v>
      </c>
      <c r="K60">
        <f>MES_EOD!AI60+MES_EOD!AJ60</f>
        <v>4.18</v>
      </c>
      <c r="L60">
        <f>NDMC_EOD!AI60+NDMC_EOD!AJ60</f>
        <v>22.59</v>
      </c>
      <c r="M60">
        <f>TPDDL_EOD!AI60+TPDDL_EOD!AJ60</f>
        <v>15.06</v>
      </c>
      <c r="N60">
        <f t="shared" si="0"/>
        <v>81.99</v>
      </c>
      <c r="O60" s="154">
        <f t="shared" si="1"/>
        <v>1.0000000000005116E-2</v>
      </c>
      <c r="P60">
        <v>23.432857665568974</v>
      </c>
      <c r="Q60">
        <v>16.732040492743018</v>
      </c>
      <c r="R60">
        <v>4.1805098182705205</v>
      </c>
      <c r="S60">
        <v>22.592755214050495</v>
      </c>
      <c r="T60">
        <v>15.061836809366998</v>
      </c>
      <c r="U60" s="156">
        <f t="shared" si="2"/>
        <v>82</v>
      </c>
      <c r="V60" s="154">
        <f t="shared" si="3"/>
        <v>0</v>
      </c>
    </row>
    <row r="61" spans="1:22">
      <c r="A61" t="s">
        <v>103</v>
      </c>
      <c r="B61">
        <f>PPCL!D61</f>
        <v>245</v>
      </c>
      <c r="C61">
        <f>PPCL!E61</f>
        <v>0</v>
      </c>
      <c r="D61">
        <f>PPCL!O61</f>
        <v>82</v>
      </c>
      <c r="E61">
        <f>PPCL!P61</f>
        <v>0</v>
      </c>
      <c r="F61">
        <f t="shared" si="4"/>
        <v>245</v>
      </c>
      <c r="G61">
        <f t="shared" si="5"/>
        <v>82</v>
      </c>
      <c r="H61" s="154"/>
      <c r="I61">
        <f>BRPL_EOD!AI61+BRPL_EOD!AJ61</f>
        <v>23.43</v>
      </c>
      <c r="J61">
        <f>BYPL_EOD!AI61+BYPL_EOD!AJ61</f>
        <v>16.73</v>
      </c>
      <c r="K61">
        <f>MES_EOD!AI61+MES_EOD!AJ61</f>
        <v>4.18</v>
      </c>
      <c r="L61">
        <f>NDMC_EOD!AI61+NDMC_EOD!AJ61</f>
        <v>22.59</v>
      </c>
      <c r="M61">
        <f>TPDDL_EOD!AI61+TPDDL_EOD!AJ61</f>
        <v>15.06</v>
      </c>
      <c r="N61">
        <f t="shared" si="0"/>
        <v>81.99</v>
      </c>
      <c r="O61" s="154">
        <f t="shared" si="1"/>
        <v>1.0000000000005116E-2</v>
      </c>
      <c r="P61">
        <v>23.432857665568974</v>
      </c>
      <c r="Q61">
        <v>16.732040492743018</v>
      </c>
      <c r="R61">
        <v>4.1805098182705205</v>
      </c>
      <c r="S61">
        <v>22.592755214050495</v>
      </c>
      <c r="T61">
        <v>15.061836809366998</v>
      </c>
      <c r="U61" s="156">
        <f t="shared" si="2"/>
        <v>82</v>
      </c>
      <c r="V61" s="154">
        <f t="shared" si="3"/>
        <v>0</v>
      </c>
    </row>
    <row r="62" spans="1:22">
      <c r="A62" t="s">
        <v>104</v>
      </c>
      <c r="B62">
        <f>PPCL!D62</f>
        <v>245</v>
      </c>
      <c r="C62">
        <f>PPCL!E62</f>
        <v>0</v>
      </c>
      <c r="D62">
        <f>PPCL!O62</f>
        <v>82</v>
      </c>
      <c r="E62">
        <f>PPCL!P62</f>
        <v>0</v>
      </c>
      <c r="F62">
        <f t="shared" si="4"/>
        <v>245</v>
      </c>
      <c r="G62">
        <f t="shared" si="5"/>
        <v>82</v>
      </c>
      <c r="H62" s="154"/>
      <c r="I62">
        <f>BRPL_EOD!AI62+BRPL_EOD!AJ62</f>
        <v>23.43</v>
      </c>
      <c r="J62">
        <f>BYPL_EOD!AI62+BYPL_EOD!AJ62</f>
        <v>16.73</v>
      </c>
      <c r="K62">
        <f>MES_EOD!AI62+MES_EOD!AJ62</f>
        <v>4.18</v>
      </c>
      <c r="L62">
        <f>NDMC_EOD!AI62+NDMC_EOD!AJ62</f>
        <v>22.59</v>
      </c>
      <c r="M62">
        <f>TPDDL_EOD!AI62+TPDDL_EOD!AJ62</f>
        <v>15.06</v>
      </c>
      <c r="N62">
        <f t="shared" si="0"/>
        <v>81.99</v>
      </c>
      <c r="O62" s="154">
        <f t="shared" si="1"/>
        <v>1.0000000000005116E-2</v>
      </c>
      <c r="P62">
        <v>23.432857665568974</v>
      </c>
      <c r="Q62">
        <v>16.732040492743018</v>
      </c>
      <c r="R62">
        <v>4.1805098182705205</v>
      </c>
      <c r="S62">
        <v>22.592755214050495</v>
      </c>
      <c r="T62">
        <v>15.061836809366998</v>
      </c>
      <c r="U62" s="156">
        <f t="shared" si="2"/>
        <v>82</v>
      </c>
      <c r="V62" s="154">
        <f t="shared" si="3"/>
        <v>0</v>
      </c>
    </row>
    <row r="63" spans="1:22">
      <c r="A63" t="s">
        <v>105</v>
      </c>
      <c r="B63">
        <f>PPCL!D63</f>
        <v>245</v>
      </c>
      <c r="C63">
        <f>PPCL!E63</f>
        <v>0</v>
      </c>
      <c r="D63">
        <f>PPCL!O63</f>
        <v>82</v>
      </c>
      <c r="E63">
        <f>PPCL!P63</f>
        <v>0</v>
      </c>
      <c r="F63">
        <f t="shared" si="4"/>
        <v>245</v>
      </c>
      <c r="G63">
        <f t="shared" si="5"/>
        <v>82</v>
      </c>
      <c r="H63" s="154"/>
      <c r="I63">
        <f>BRPL_EOD!AI63+BRPL_EOD!AJ63</f>
        <v>23.43</v>
      </c>
      <c r="J63">
        <f>BYPL_EOD!AI63+BYPL_EOD!AJ63</f>
        <v>16.73</v>
      </c>
      <c r="K63">
        <f>MES_EOD!AI63+MES_EOD!AJ63</f>
        <v>4.18</v>
      </c>
      <c r="L63">
        <f>NDMC_EOD!AI63+NDMC_EOD!AJ63</f>
        <v>22.59</v>
      </c>
      <c r="M63">
        <f>TPDDL_EOD!AI63+TPDDL_EOD!AJ63</f>
        <v>15.06</v>
      </c>
      <c r="N63">
        <f t="shared" si="0"/>
        <v>81.99</v>
      </c>
      <c r="O63" s="154">
        <f t="shared" si="1"/>
        <v>1.0000000000005116E-2</v>
      </c>
      <c r="P63">
        <v>23.432857665568974</v>
      </c>
      <c r="Q63">
        <v>16.732040492743018</v>
      </c>
      <c r="R63">
        <v>4.1805098182705205</v>
      </c>
      <c r="S63">
        <v>22.592755214050495</v>
      </c>
      <c r="T63">
        <v>15.061836809366998</v>
      </c>
      <c r="U63" s="156">
        <f t="shared" si="2"/>
        <v>82</v>
      </c>
      <c r="V63" s="154">
        <f t="shared" si="3"/>
        <v>0</v>
      </c>
    </row>
    <row r="64" spans="1:22">
      <c r="A64" t="s">
        <v>106</v>
      </c>
      <c r="B64">
        <f>PPCL!D64</f>
        <v>245</v>
      </c>
      <c r="C64">
        <f>PPCL!E64</f>
        <v>0</v>
      </c>
      <c r="D64">
        <f>PPCL!O64</f>
        <v>82</v>
      </c>
      <c r="E64">
        <f>PPCL!P64</f>
        <v>0</v>
      </c>
      <c r="F64">
        <f t="shared" si="4"/>
        <v>245</v>
      </c>
      <c r="G64">
        <f t="shared" si="5"/>
        <v>82</v>
      </c>
      <c r="H64" s="154"/>
      <c r="I64">
        <f>BRPL_EOD!AI64+BRPL_EOD!AJ64</f>
        <v>26.7</v>
      </c>
      <c r="J64">
        <f>BYPL_EOD!AI64+BYPL_EOD!AJ64</f>
        <v>7.63</v>
      </c>
      <c r="K64">
        <f>MES_EOD!AI64+MES_EOD!AJ64</f>
        <v>4.7699999999999996</v>
      </c>
      <c r="L64">
        <f>NDMC_EOD!AI64+NDMC_EOD!AJ64</f>
        <v>25.74</v>
      </c>
      <c r="M64">
        <f>TPDDL_EOD!AI64+TPDDL_EOD!AJ64</f>
        <v>17.16</v>
      </c>
      <c r="N64">
        <f t="shared" si="0"/>
        <v>81.999999999999986</v>
      </c>
      <c r="O64" s="154">
        <f t="shared" si="1"/>
        <v>0</v>
      </c>
      <c r="P64">
        <v>26.700000000000003</v>
      </c>
      <c r="Q64">
        <v>7.6300000000000008</v>
      </c>
      <c r="R64">
        <v>4.7700000000000005</v>
      </c>
      <c r="S64">
        <v>25.740000000000002</v>
      </c>
      <c r="T64">
        <v>17.160000000000004</v>
      </c>
      <c r="U64" s="156">
        <f t="shared" si="2"/>
        <v>82</v>
      </c>
      <c r="V64" s="154">
        <f t="shared" si="3"/>
        <v>0</v>
      </c>
    </row>
    <row r="65" spans="1:22">
      <c r="A65" t="s">
        <v>107</v>
      </c>
      <c r="B65">
        <f>PPCL!D65</f>
        <v>245</v>
      </c>
      <c r="C65">
        <f>PPCL!E65</f>
        <v>0</v>
      </c>
      <c r="D65">
        <f>PPCL!O65</f>
        <v>82</v>
      </c>
      <c r="E65">
        <f>PPCL!P65</f>
        <v>0</v>
      </c>
      <c r="F65">
        <f t="shared" si="4"/>
        <v>245</v>
      </c>
      <c r="G65">
        <f t="shared" si="5"/>
        <v>82</v>
      </c>
      <c r="H65" s="154"/>
      <c r="I65">
        <f>BRPL_EOD!AI65+BRPL_EOD!AJ65</f>
        <v>26.7</v>
      </c>
      <c r="J65">
        <f>BYPL_EOD!AI65+BYPL_EOD!AJ65</f>
        <v>7.63</v>
      </c>
      <c r="K65">
        <f>MES_EOD!AI65+MES_EOD!AJ65</f>
        <v>4.7699999999999996</v>
      </c>
      <c r="L65">
        <f>NDMC_EOD!AI65+NDMC_EOD!AJ65</f>
        <v>25.74</v>
      </c>
      <c r="M65">
        <f>TPDDL_EOD!AI65+TPDDL_EOD!AJ65</f>
        <v>17.16</v>
      </c>
      <c r="N65">
        <f t="shared" si="0"/>
        <v>81.999999999999986</v>
      </c>
      <c r="O65" s="154">
        <f t="shared" si="1"/>
        <v>0</v>
      </c>
      <c r="P65">
        <v>26.700000000000003</v>
      </c>
      <c r="Q65">
        <v>7.6300000000000008</v>
      </c>
      <c r="R65">
        <v>4.7700000000000005</v>
      </c>
      <c r="S65">
        <v>25.740000000000002</v>
      </c>
      <c r="T65">
        <v>17.160000000000004</v>
      </c>
      <c r="U65" s="156">
        <f t="shared" si="2"/>
        <v>82</v>
      </c>
      <c r="V65" s="154">
        <f t="shared" si="3"/>
        <v>0</v>
      </c>
    </row>
    <row r="66" spans="1:22">
      <c r="A66" t="s">
        <v>108</v>
      </c>
      <c r="B66">
        <f>PPCL!D66</f>
        <v>245</v>
      </c>
      <c r="C66">
        <f>PPCL!E66</f>
        <v>0</v>
      </c>
      <c r="D66">
        <f>PPCL!O66</f>
        <v>82</v>
      </c>
      <c r="E66">
        <f>PPCL!P66</f>
        <v>0</v>
      </c>
      <c r="F66">
        <f t="shared" si="4"/>
        <v>245</v>
      </c>
      <c r="G66">
        <f t="shared" si="5"/>
        <v>82</v>
      </c>
      <c r="H66" s="154"/>
      <c r="I66">
        <f>BRPL_EOD!AI66+BRPL_EOD!AJ66</f>
        <v>26.7</v>
      </c>
      <c r="J66">
        <f>BYPL_EOD!AI66+BYPL_EOD!AJ66</f>
        <v>7.63</v>
      </c>
      <c r="K66">
        <f>MES_EOD!AI66+MES_EOD!AJ66</f>
        <v>4.7699999999999996</v>
      </c>
      <c r="L66">
        <f>NDMC_EOD!AI66+NDMC_EOD!AJ66</f>
        <v>25.74</v>
      </c>
      <c r="M66">
        <f>TPDDL_EOD!AI66+TPDDL_EOD!AJ66</f>
        <v>17.16</v>
      </c>
      <c r="N66">
        <f t="shared" si="0"/>
        <v>81.999999999999986</v>
      </c>
      <c r="O66" s="154">
        <f t="shared" si="1"/>
        <v>0</v>
      </c>
      <c r="P66">
        <v>26.700000000000003</v>
      </c>
      <c r="Q66">
        <v>7.6300000000000008</v>
      </c>
      <c r="R66">
        <v>4.7700000000000005</v>
      </c>
      <c r="S66">
        <v>25.740000000000002</v>
      </c>
      <c r="T66">
        <v>17.160000000000004</v>
      </c>
      <c r="U66" s="156">
        <f t="shared" si="2"/>
        <v>82</v>
      </c>
      <c r="V66" s="154">
        <f t="shared" si="3"/>
        <v>0</v>
      </c>
    </row>
    <row r="67" spans="1:22">
      <c r="A67" t="s">
        <v>109</v>
      </c>
      <c r="B67">
        <f>PPCL!D67</f>
        <v>245</v>
      </c>
      <c r="C67">
        <f>PPCL!E67</f>
        <v>0</v>
      </c>
      <c r="D67">
        <f>PPCL!O67</f>
        <v>82</v>
      </c>
      <c r="E67">
        <f>PPCL!P67</f>
        <v>0</v>
      </c>
      <c r="F67">
        <f t="shared" si="4"/>
        <v>245</v>
      </c>
      <c r="G67">
        <f t="shared" si="5"/>
        <v>82</v>
      </c>
      <c r="H67" s="154"/>
      <c r="I67">
        <f>BRPL_EOD!AI67+BRPL_EOD!AJ67</f>
        <v>26.7</v>
      </c>
      <c r="J67">
        <f>BYPL_EOD!AI67+BYPL_EOD!AJ67</f>
        <v>7.63</v>
      </c>
      <c r="K67">
        <f>MES_EOD!AI67+MES_EOD!AJ67</f>
        <v>4.7699999999999996</v>
      </c>
      <c r="L67">
        <f>NDMC_EOD!AI67+NDMC_EOD!AJ67</f>
        <v>25.74</v>
      </c>
      <c r="M67">
        <f>TPDDL_EOD!AI67+TPDDL_EOD!AJ67</f>
        <v>17.16</v>
      </c>
      <c r="N67">
        <f t="shared" ref="N67:N98" si="6">SUM(I67:M67)</f>
        <v>81.999999999999986</v>
      </c>
      <c r="O67" s="154">
        <f t="shared" ref="O67:O98" si="7">G67-N67</f>
        <v>0</v>
      </c>
      <c r="P67">
        <v>26.700000000000003</v>
      </c>
      <c r="Q67">
        <v>7.6300000000000008</v>
      </c>
      <c r="R67">
        <v>4.7700000000000005</v>
      </c>
      <c r="S67">
        <v>25.740000000000002</v>
      </c>
      <c r="T67">
        <v>17.160000000000004</v>
      </c>
      <c r="U67" s="156">
        <f t="shared" ref="U67:U98" si="8">SUM(P67:T67)</f>
        <v>82</v>
      </c>
      <c r="V67" s="154">
        <f t="shared" ref="V67:V99" si="9">G67-U67</f>
        <v>0</v>
      </c>
    </row>
    <row r="68" spans="1:22">
      <c r="A68" t="s">
        <v>110</v>
      </c>
      <c r="B68">
        <f>PPCL!D68</f>
        <v>245</v>
      </c>
      <c r="C68">
        <f>PPCL!E68</f>
        <v>0</v>
      </c>
      <c r="D68">
        <f>PPCL!O68</f>
        <v>82</v>
      </c>
      <c r="E68">
        <f>PPCL!P68</f>
        <v>0</v>
      </c>
      <c r="F68">
        <f t="shared" ref="F68:F98" si="10">B68+C68</f>
        <v>245</v>
      </c>
      <c r="G68">
        <f t="shared" ref="G68:G98" si="11">D68+E68</f>
        <v>82</v>
      </c>
      <c r="H68" s="154"/>
      <c r="I68">
        <f>BRPL_EOD!AI68+BRPL_EOD!AJ68</f>
        <v>26.7</v>
      </c>
      <c r="J68">
        <f>BYPL_EOD!AI68+BYPL_EOD!AJ68</f>
        <v>7.63</v>
      </c>
      <c r="K68">
        <f>MES_EOD!AI68+MES_EOD!AJ68</f>
        <v>4.7699999999999996</v>
      </c>
      <c r="L68">
        <f>NDMC_EOD!AI68+NDMC_EOD!AJ68</f>
        <v>25.74</v>
      </c>
      <c r="M68">
        <f>TPDDL_EOD!AI68+TPDDL_EOD!AJ68</f>
        <v>17.16</v>
      </c>
      <c r="N68">
        <f t="shared" si="6"/>
        <v>81.999999999999986</v>
      </c>
      <c r="O68" s="154">
        <f t="shared" si="7"/>
        <v>0</v>
      </c>
      <c r="P68">
        <v>26.700000000000003</v>
      </c>
      <c r="Q68">
        <v>7.6300000000000008</v>
      </c>
      <c r="R68">
        <v>4.7700000000000005</v>
      </c>
      <c r="S68">
        <v>25.740000000000002</v>
      </c>
      <c r="T68">
        <v>17.160000000000004</v>
      </c>
      <c r="U68" s="156">
        <f t="shared" si="8"/>
        <v>82</v>
      </c>
      <c r="V68" s="154">
        <f t="shared" si="9"/>
        <v>0</v>
      </c>
    </row>
    <row r="69" spans="1:22">
      <c r="A69" t="s">
        <v>111</v>
      </c>
      <c r="B69">
        <f>PPCL!D69</f>
        <v>245</v>
      </c>
      <c r="C69">
        <f>PPCL!E69</f>
        <v>0</v>
      </c>
      <c r="D69">
        <f>PPCL!O69</f>
        <v>82</v>
      </c>
      <c r="E69">
        <f>PPCL!P69</f>
        <v>0</v>
      </c>
      <c r="F69">
        <f t="shared" si="10"/>
        <v>245</v>
      </c>
      <c r="G69">
        <f t="shared" si="11"/>
        <v>82</v>
      </c>
      <c r="H69" s="154"/>
      <c r="I69">
        <f>BRPL_EOD!AI69+BRPL_EOD!AJ69</f>
        <v>26.7</v>
      </c>
      <c r="J69">
        <f>BYPL_EOD!AI69+BYPL_EOD!AJ69</f>
        <v>7.63</v>
      </c>
      <c r="K69">
        <f>MES_EOD!AI69+MES_EOD!AJ69</f>
        <v>4.7699999999999996</v>
      </c>
      <c r="L69">
        <f>NDMC_EOD!AI69+NDMC_EOD!AJ69</f>
        <v>25.74</v>
      </c>
      <c r="M69">
        <f>TPDDL_EOD!AI69+TPDDL_EOD!AJ69</f>
        <v>17.16</v>
      </c>
      <c r="N69">
        <f t="shared" si="6"/>
        <v>81.999999999999986</v>
      </c>
      <c r="O69" s="154">
        <f t="shared" si="7"/>
        <v>0</v>
      </c>
      <c r="P69">
        <v>26.700000000000003</v>
      </c>
      <c r="Q69">
        <v>7.6300000000000008</v>
      </c>
      <c r="R69">
        <v>4.7700000000000005</v>
      </c>
      <c r="S69">
        <v>25.740000000000002</v>
      </c>
      <c r="T69">
        <v>17.160000000000004</v>
      </c>
      <c r="U69" s="156">
        <f t="shared" si="8"/>
        <v>82</v>
      </c>
      <c r="V69" s="154">
        <f t="shared" si="9"/>
        <v>0</v>
      </c>
    </row>
    <row r="70" spans="1:22">
      <c r="A70" t="s">
        <v>112</v>
      </c>
      <c r="B70">
        <f>PPCL!D70</f>
        <v>245</v>
      </c>
      <c r="C70">
        <f>PPCL!E70</f>
        <v>0</v>
      </c>
      <c r="D70">
        <f>PPCL!O70</f>
        <v>82</v>
      </c>
      <c r="E70">
        <f>PPCL!P70</f>
        <v>0</v>
      </c>
      <c r="F70">
        <f t="shared" si="10"/>
        <v>245</v>
      </c>
      <c r="G70">
        <f t="shared" si="11"/>
        <v>82</v>
      </c>
      <c r="H70" s="154"/>
      <c r="I70">
        <f>BRPL_EOD!AI70+BRPL_EOD!AJ70</f>
        <v>26.7</v>
      </c>
      <c r="J70">
        <f>BYPL_EOD!AI70+BYPL_EOD!AJ70</f>
        <v>7.63</v>
      </c>
      <c r="K70">
        <f>MES_EOD!AI70+MES_EOD!AJ70</f>
        <v>4.7699999999999996</v>
      </c>
      <c r="L70">
        <f>NDMC_EOD!AI70+NDMC_EOD!AJ70</f>
        <v>25.74</v>
      </c>
      <c r="M70">
        <f>TPDDL_EOD!AI70+TPDDL_EOD!AJ70</f>
        <v>17.16</v>
      </c>
      <c r="N70">
        <f t="shared" si="6"/>
        <v>81.999999999999986</v>
      </c>
      <c r="O70" s="154">
        <f t="shared" si="7"/>
        <v>0</v>
      </c>
      <c r="P70">
        <v>26.700000000000003</v>
      </c>
      <c r="Q70">
        <v>7.6300000000000008</v>
      </c>
      <c r="R70">
        <v>4.7700000000000005</v>
      </c>
      <c r="S70">
        <v>25.740000000000002</v>
      </c>
      <c r="T70">
        <v>17.160000000000004</v>
      </c>
      <c r="U70" s="156">
        <f t="shared" si="8"/>
        <v>82</v>
      </c>
      <c r="V70" s="154">
        <f t="shared" si="9"/>
        <v>0</v>
      </c>
    </row>
    <row r="71" spans="1:22">
      <c r="A71" t="s">
        <v>113</v>
      </c>
      <c r="B71">
        <f>PPCL!D71</f>
        <v>245</v>
      </c>
      <c r="C71">
        <f>PPCL!E71</f>
        <v>0</v>
      </c>
      <c r="D71">
        <f>PPCL!O71</f>
        <v>82</v>
      </c>
      <c r="E71">
        <f>PPCL!P71</f>
        <v>0</v>
      </c>
      <c r="F71">
        <f t="shared" si="10"/>
        <v>245</v>
      </c>
      <c r="G71">
        <f t="shared" si="11"/>
        <v>82</v>
      </c>
      <c r="H71" s="154"/>
      <c r="I71">
        <f>BRPL_EOD!AI71+BRPL_EOD!AJ71</f>
        <v>26.7</v>
      </c>
      <c r="J71">
        <f>BYPL_EOD!AI71+BYPL_EOD!AJ71</f>
        <v>7.63</v>
      </c>
      <c r="K71">
        <f>MES_EOD!AI71+MES_EOD!AJ71</f>
        <v>4.7699999999999996</v>
      </c>
      <c r="L71">
        <f>NDMC_EOD!AI71+NDMC_EOD!AJ71</f>
        <v>25.74</v>
      </c>
      <c r="M71">
        <f>TPDDL_EOD!AI71+TPDDL_EOD!AJ71</f>
        <v>17.16</v>
      </c>
      <c r="N71">
        <f t="shared" si="6"/>
        <v>81.999999999999986</v>
      </c>
      <c r="O71" s="154">
        <f t="shared" si="7"/>
        <v>0</v>
      </c>
      <c r="P71">
        <v>26.700000000000003</v>
      </c>
      <c r="Q71">
        <v>7.6300000000000008</v>
      </c>
      <c r="R71">
        <v>4.7700000000000005</v>
      </c>
      <c r="S71">
        <v>25.740000000000002</v>
      </c>
      <c r="T71">
        <v>17.160000000000004</v>
      </c>
      <c r="U71" s="156">
        <f t="shared" si="8"/>
        <v>82</v>
      </c>
      <c r="V71" s="154">
        <f t="shared" si="9"/>
        <v>0</v>
      </c>
    </row>
    <row r="72" spans="1:22">
      <c r="A72" t="s">
        <v>114</v>
      </c>
      <c r="B72">
        <f>PPCL!D72</f>
        <v>245</v>
      </c>
      <c r="C72">
        <f>PPCL!E72</f>
        <v>0</v>
      </c>
      <c r="D72">
        <f>PPCL!O72</f>
        <v>82</v>
      </c>
      <c r="E72">
        <f>PPCL!P72</f>
        <v>0</v>
      </c>
      <c r="F72">
        <f t="shared" si="10"/>
        <v>245</v>
      </c>
      <c r="G72">
        <f t="shared" si="11"/>
        <v>82</v>
      </c>
      <c r="H72" s="154"/>
      <c r="I72">
        <f>BRPL_EOD!AI72+BRPL_EOD!AJ72</f>
        <v>26.7</v>
      </c>
      <c r="J72">
        <f>BYPL_EOD!AI72+BYPL_EOD!AJ72</f>
        <v>7.63</v>
      </c>
      <c r="K72">
        <f>MES_EOD!AI72+MES_EOD!AJ72</f>
        <v>4.7699999999999996</v>
      </c>
      <c r="L72">
        <f>NDMC_EOD!AI72+NDMC_EOD!AJ72</f>
        <v>25.74</v>
      </c>
      <c r="M72">
        <f>TPDDL_EOD!AI72+TPDDL_EOD!AJ72</f>
        <v>17.16</v>
      </c>
      <c r="N72">
        <f t="shared" si="6"/>
        <v>81.999999999999986</v>
      </c>
      <c r="O72" s="154">
        <f t="shared" si="7"/>
        <v>0</v>
      </c>
      <c r="P72">
        <v>26.700000000000003</v>
      </c>
      <c r="Q72">
        <v>7.6300000000000008</v>
      </c>
      <c r="R72">
        <v>4.7700000000000005</v>
      </c>
      <c r="S72">
        <v>25.740000000000002</v>
      </c>
      <c r="T72">
        <v>17.160000000000004</v>
      </c>
      <c r="U72" s="156">
        <f t="shared" si="8"/>
        <v>82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245</v>
      </c>
      <c r="C77">
        <f>PPCL!E77</f>
        <v>0</v>
      </c>
      <c r="D77">
        <f>PPCL!O77</f>
        <v>82</v>
      </c>
      <c r="E77">
        <f>PPCL!P77</f>
        <v>0</v>
      </c>
      <c r="F77">
        <f t="shared" si="10"/>
        <v>245</v>
      </c>
      <c r="G77">
        <f t="shared" si="11"/>
        <v>82</v>
      </c>
      <c r="H77" s="154"/>
      <c r="I77">
        <f>BRPL_EOD!AI77+BRPL_EOD!AJ77</f>
        <v>26.19</v>
      </c>
      <c r="J77">
        <f>BYPL_EOD!AI77+BYPL_EOD!AJ77</f>
        <v>9.0399999999999991</v>
      </c>
      <c r="K77">
        <f>MES_EOD!AI77+MES_EOD!AJ77</f>
        <v>4.68</v>
      </c>
      <c r="L77">
        <f>NDMC_EOD!AI77+NDMC_EOD!AJ77</f>
        <v>25.26</v>
      </c>
      <c r="M77">
        <f>TPDDL_EOD!AI77+TPDDL_EOD!AJ77</f>
        <v>16.84</v>
      </c>
      <c r="N77">
        <f t="shared" si="6"/>
        <v>82.01</v>
      </c>
      <c r="O77" s="154">
        <f t="shared" si="7"/>
        <v>-1.0000000000005116E-2</v>
      </c>
      <c r="P77">
        <v>26.186806487013779</v>
      </c>
      <c r="Q77">
        <v>9.0388976954029978</v>
      </c>
      <c r="R77">
        <v>4.6794293378856233</v>
      </c>
      <c r="S77">
        <v>25.256919887818558</v>
      </c>
      <c r="T77">
        <v>16.837946591879039</v>
      </c>
      <c r="U77" s="156">
        <f t="shared" si="8"/>
        <v>82</v>
      </c>
      <c r="V77" s="154">
        <f t="shared" si="9"/>
        <v>0</v>
      </c>
    </row>
    <row r="78" spans="1:22">
      <c r="A78" t="s">
        <v>120</v>
      </c>
      <c r="B78">
        <f>PPCL!D78</f>
        <v>245</v>
      </c>
      <c r="C78">
        <f>PPCL!E78</f>
        <v>0</v>
      </c>
      <c r="D78">
        <f>PPCL!O78</f>
        <v>82</v>
      </c>
      <c r="E78">
        <f>PPCL!P78</f>
        <v>0</v>
      </c>
      <c r="F78">
        <f t="shared" si="10"/>
        <v>245</v>
      </c>
      <c r="G78">
        <f t="shared" si="11"/>
        <v>82</v>
      </c>
      <c r="H78" s="154"/>
      <c r="I78">
        <f>BRPL_EOD!AI78+BRPL_EOD!AJ78</f>
        <v>26.19</v>
      </c>
      <c r="J78">
        <f>BYPL_EOD!AI78+BYPL_EOD!AJ78</f>
        <v>9.0399999999999991</v>
      </c>
      <c r="K78">
        <f>MES_EOD!AI78+MES_EOD!AJ78</f>
        <v>4.68</v>
      </c>
      <c r="L78">
        <f>NDMC_EOD!AI78+NDMC_EOD!AJ78</f>
        <v>25.26</v>
      </c>
      <c r="M78">
        <f>TPDDL_EOD!AI78+TPDDL_EOD!AJ78</f>
        <v>16.84</v>
      </c>
      <c r="N78">
        <f t="shared" si="6"/>
        <v>82.01</v>
      </c>
      <c r="O78" s="154">
        <f t="shared" si="7"/>
        <v>-1.0000000000005116E-2</v>
      </c>
      <c r="P78">
        <v>26.186806487013779</v>
      </c>
      <c r="Q78">
        <v>9.0388976954029978</v>
      </c>
      <c r="R78">
        <v>4.6794293378856233</v>
      </c>
      <c r="S78">
        <v>25.256919887818558</v>
      </c>
      <c r="T78">
        <v>16.837946591879039</v>
      </c>
      <c r="U78" s="156">
        <f t="shared" si="8"/>
        <v>82</v>
      </c>
      <c r="V78" s="154">
        <f t="shared" si="9"/>
        <v>0</v>
      </c>
    </row>
    <row r="79" spans="1:22">
      <c r="A79" t="s">
        <v>121</v>
      </c>
      <c r="B79">
        <f>PPCL!D79</f>
        <v>245</v>
      </c>
      <c r="C79">
        <f>PPCL!E79</f>
        <v>0</v>
      </c>
      <c r="D79">
        <f>PPCL!O79</f>
        <v>82</v>
      </c>
      <c r="E79">
        <f>PPCL!P79</f>
        <v>0</v>
      </c>
      <c r="F79">
        <f t="shared" si="10"/>
        <v>245</v>
      </c>
      <c r="G79">
        <f t="shared" si="11"/>
        <v>82</v>
      </c>
      <c r="H79" s="154"/>
      <c r="I79">
        <f>BRPL_EOD!AI79+BRPL_EOD!AJ79</f>
        <v>26.19</v>
      </c>
      <c r="J79">
        <f>BYPL_EOD!AI79+BYPL_EOD!AJ79</f>
        <v>9.0399999999999991</v>
      </c>
      <c r="K79">
        <f>MES_EOD!AI79+MES_EOD!AJ79</f>
        <v>4.68</v>
      </c>
      <c r="L79">
        <f>NDMC_EOD!AI79+NDMC_EOD!AJ79</f>
        <v>25.26</v>
      </c>
      <c r="M79">
        <f>TPDDL_EOD!AI79+TPDDL_EOD!AJ79</f>
        <v>16.84</v>
      </c>
      <c r="N79">
        <f t="shared" si="6"/>
        <v>82.01</v>
      </c>
      <c r="O79" s="154">
        <f t="shared" si="7"/>
        <v>-1.0000000000005116E-2</v>
      </c>
      <c r="P79">
        <v>26.186806487013779</v>
      </c>
      <c r="Q79">
        <v>9.0388976954029978</v>
      </c>
      <c r="R79">
        <v>4.6794293378856233</v>
      </c>
      <c r="S79">
        <v>25.256919887818558</v>
      </c>
      <c r="T79">
        <v>16.837946591879039</v>
      </c>
      <c r="U79" s="156">
        <f t="shared" si="8"/>
        <v>82</v>
      </c>
      <c r="V79" s="154">
        <f t="shared" si="9"/>
        <v>0</v>
      </c>
    </row>
    <row r="80" spans="1:22">
      <c r="A80" t="s">
        <v>122</v>
      </c>
      <c r="B80">
        <f>PPCL!D80</f>
        <v>245</v>
      </c>
      <c r="C80">
        <f>PPCL!E80</f>
        <v>0</v>
      </c>
      <c r="D80">
        <f>PPCL!O80</f>
        <v>82</v>
      </c>
      <c r="E80">
        <f>PPCL!P80</f>
        <v>0</v>
      </c>
      <c r="F80">
        <f t="shared" si="10"/>
        <v>245</v>
      </c>
      <c r="G80">
        <f t="shared" si="11"/>
        <v>82</v>
      </c>
      <c r="H80" s="154"/>
      <c r="I80">
        <f>BRPL_EOD!AI80+BRPL_EOD!AJ80</f>
        <v>26.19</v>
      </c>
      <c r="J80">
        <f>BYPL_EOD!AI80+BYPL_EOD!AJ80</f>
        <v>9.0399999999999991</v>
      </c>
      <c r="K80">
        <f>MES_EOD!AI80+MES_EOD!AJ80</f>
        <v>4.68</v>
      </c>
      <c r="L80">
        <f>NDMC_EOD!AI80+NDMC_EOD!AJ80</f>
        <v>25.26</v>
      </c>
      <c r="M80">
        <f>TPDDL_EOD!AI80+TPDDL_EOD!AJ80</f>
        <v>16.84</v>
      </c>
      <c r="N80">
        <f t="shared" si="6"/>
        <v>82.01</v>
      </c>
      <c r="O80" s="154">
        <f t="shared" si="7"/>
        <v>-1.0000000000005116E-2</v>
      </c>
      <c r="P80">
        <v>26.186806487013779</v>
      </c>
      <c r="Q80">
        <v>9.0388976954029978</v>
      </c>
      <c r="R80">
        <v>4.6794293378856233</v>
      </c>
      <c r="S80">
        <v>25.256919887818558</v>
      </c>
      <c r="T80">
        <v>16.837946591879039</v>
      </c>
      <c r="U80" s="156">
        <f t="shared" si="8"/>
        <v>82</v>
      </c>
      <c r="V80" s="154">
        <f t="shared" si="9"/>
        <v>0</v>
      </c>
    </row>
    <row r="81" spans="1:22">
      <c r="A81" t="s">
        <v>123</v>
      </c>
      <c r="B81">
        <f>PPCL!D81</f>
        <v>245</v>
      </c>
      <c r="C81">
        <f>PPCL!E81</f>
        <v>0</v>
      </c>
      <c r="D81">
        <f>PPCL!O81</f>
        <v>82</v>
      </c>
      <c r="E81">
        <f>PPCL!P81</f>
        <v>0</v>
      </c>
      <c r="F81">
        <f t="shared" si="10"/>
        <v>245</v>
      </c>
      <c r="G81">
        <f t="shared" si="11"/>
        <v>82</v>
      </c>
      <c r="H81" s="154"/>
      <c r="I81">
        <f>BRPL_EOD!AI81+BRPL_EOD!AJ81</f>
        <v>26.19</v>
      </c>
      <c r="J81">
        <f>BYPL_EOD!AI81+BYPL_EOD!AJ81</f>
        <v>9.0399999999999991</v>
      </c>
      <c r="K81">
        <f>MES_EOD!AI81+MES_EOD!AJ81</f>
        <v>4.68</v>
      </c>
      <c r="L81">
        <f>NDMC_EOD!AI81+NDMC_EOD!AJ81</f>
        <v>25.26</v>
      </c>
      <c r="M81">
        <f>TPDDL_EOD!AI81+TPDDL_EOD!AJ81</f>
        <v>16.84</v>
      </c>
      <c r="N81">
        <f t="shared" si="6"/>
        <v>82.01</v>
      </c>
      <c r="O81" s="154">
        <f t="shared" si="7"/>
        <v>-1.0000000000005116E-2</v>
      </c>
      <c r="P81">
        <v>26.186806487013779</v>
      </c>
      <c r="Q81">
        <v>9.0388976954029978</v>
      </c>
      <c r="R81">
        <v>4.6794293378856233</v>
      </c>
      <c r="S81">
        <v>25.256919887818558</v>
      </c>
      <c r="T81">
        <v>16.837946591879039</v>
      </c>
      <c r="U81" s="156">
        <f t="shared" si="8"/>
        <v>82</v>
      </c>
      <c r="V81" s="154">
        <f t="shared" si="9"/>
        <v>0</v>
      </c>
    </row>
    <row r="82" spans="1:22">
      <c r="A82" t="s">
        <v>124</v>
      </c>
      <c r="B82">
        <f>PPCL!D82</f>
        <v>245</v>
      </c>
      <c r="C82">
        <f>PPCL!E82</f>
        <v>0</v>
      </c>
      <c r="D82">
        <f>PPCL!O82</f>
        <v>82</v>
      </c>
      <c r="E82">
        <f>PPCL!P82</f>
        <v>0</v>
      </c>
      <c r="F82">
        <f t="shared" si="10"/>
        <v>245</v>
      </c>
      <c r="G82">
        <f t="shared" si="11"/>
        <v>82</v>
      </c>
      <c r="H82" s="154"/>
      <c r="I82">
        <f>BRPL_EOD!AI82+BRPL_EOD!AJ82</f>
        <v>22.29</v>
      </c>
      <c r="J82">
        <f>BYPL_EOD!AI82+BYPL_EOD!AJ82</f>
        <v>19.899999999999999</v>
      </c>
      <c r="K82">
        <f>MES_EOD!AI82+MES_EOD!AJ82</f>
        <v>3.98</v>
      </c>
      <c r="L82">
        <f>NDMC_EOD!AI82+NDMC_EOD!AJ82</f>
        <v>21.5</v>
      </c>
      <c r="M82">
        <f>TPDDL_EOD!AI82+TPDDL_EOD!AJ82</f>
        <v>14.33</v>
      </c>
      <c r="N82">
        <f t="shared" si="6"/>
        <v>81.999999999999986</v>
      </c>
      <c r="O82" s="154">
        <f t="shared" si="7"/>
        <v>0</v>
      </c>
      <c r="P82">
        <v>22.290000000000003</v>
      </c>
      <c r="Q82">
        <v>19.900000000000002</v>
      </c>
      <c r="R82">
        <v>3.9800000000000009</v>
      </c>
      <c r="S82">
        <v>21.500000000000004</v>
      </c>
      <c r="T82">
        <v>14.330000000000002</v>
      </c>
      <c r="U82" s="156">
        <f t="shared" si="8"/>
        <v>82.000000000000014</v>
      </c>
      <c r="V82" s="154">
        <f t="shared" si="9"/>
        <v>0</v>
      </c>
    </row>
    <row r="83" spans="1:22">
      <c r="A83" t="s">
        <v>125</v>
      </c>
      <c r="B83">
        <f>PPCL!D83</f>
        <v>245</v>
      </c>
      <c r="C83">
        <f>PPCL!E83</f>
        <v>0</v>
      </c>
      <c r="D83">
        <f>PPCL!O83</f>
        <v>83</v>
      </c>
      <c r="E83">
        <f>PPCL!P83</f>
        <v>0</v>
      </c>
      <c r="F83">
        <f t="shared" si="10"/>
        <v>245</v>
      </c>
      <c r="G83">
        <f t="shared" si="11"/>
        <v>83</v>
      </c>
      <c r="H83" s="154"/>
      <c r="I83">
        <f>BRPL_EOD!AI83+BRPL_EOD!AJ83</f>
        <v>22.56</v>
      </c>
      <c r="J83">
        <f>BYPL_EOD!AI83+BYPL_EOD!AJ83</f>
        <v>20.149999999999999</v>
      </c>
      <c r="K83">
        <f>MES_EOD!AI83+MES_EOD!AJ83</f>
        <v>4.03</v>
      </c>
      <c r="L83">
        <f>NDMC_EOD!AI83+NDMC_EOD!AJ83</f>
        <v>21.76</v>
      </c>
      <c r="M83">
        <f>TPDDL_EOD!AI83+TPDDL_EOD!AJ83</f>
        <v>14.5</v>
      </c>
      <c r="N83">
        <f t="shared" si="6"/>
        <v>83</v>
      </c>
      <c r="O83" s="154">
        <f t="shared" si="7"/>
        <v>0</v>
      </c>
      <c r="P83">
        <v>22.56</v>
      </c>
      <c r="Q83">
        <v>20.149999999999999</v>
      </c>
      <c r="R83">
        <v>4.03</v>
      </c>
      <c r="S83">
        <v>21.76</v>
      </c>
      <c r="T83">
        <v>14.5</v>
      </c>
      <c r="U83" s="156">
        <f t="shared" si="8"/>
        <v>83</v>
      </c>
      <c r="V83" s="154">
        <f t="shared" si="9"/>
        <v>0</v>
      </c>
    </row>
    <row r="84" spans="1:22">
      <c r="A84" t="s">
        <v>126</v>
      </c>
      <c r="B84">
        <f>PPCL!D84</f>
        <v>245</v>
      </c>
      <c r="C84">
        <f>PPCL!E84</f>
        <v>0</v>
      </c>
      <c r="D84">
        <f>PPCL!O84</f>
        <v>83</v>
      </c>
      <c r="E84">
        <f>PPCL!P84</f>
        <v>0</v>
      </c>
      <c r="F84">
        <f t="shared" si="10"/>
        <v>245</v>
      </c>
      <c r="G84">
        <f t="shared" si="11"/>
        <v>83</v>
      </c>
      <c r="H84" s="154"/>
      <c r="I84">
        <f>BRPL_EOD!AI84+BRPL_EOD!AJ84</f>
        <v>22.56</v>
      </c>
      <c r="J84">
        <f>BYPL_EOD!AI84+BYPL_EOD!AJ84</f>
        <v>20.149999999999999</v>
      </c>
      <c r="K84">
        <f>MES_EOD!AI84+MES_EOD!AJ84</f>
        <v>4.03</v>
      </c>
      <c r="L84">
        <f>NDMC_EOD!AI84+NDMC_EOD!AJ84</f>
        <v>21.76</v>
      </c>
      <c r="M84">
        <f>TPDDL_EOD!AI84+TPDDL_EOD!AJ84</f>
        <v>14.5</v>
      </c>
      <c r="N84">
        <f t="shared" si="6"/>
        <v>83</v>
      </c>
      <c r="O84" s="154">
        <f t="shared" si="7"/>
        <v>0</v>
      </c>
      <c r="P84">
        <v>22.56</v>
      </c>
      <c r="Q84">
        <v>20.149999999999999</v>
      </c>
      <c r="R84">
        <v>4.03</v>
      </c>
      <c r="S84">
        <v>21.76</v>
      </c>
      <c r="T84">
        <v>14.5</v>
      </c>
      <c r="U84" s="156">
        <f t="shared" si="8"/>
        <v>83</v>
      </c>
      <c r="V84" s="154">
        <f t="shared" si="9"/>
        <v>0</v>
      </c>
    </row>
    <row r="85" spans="1:22">
      <c r="A85" t="s">
        <v>127</v>
      </c>
      <c r="B85">
        <f>PPCL!D85</f>
        <v>245</v>
      </c>
      <c r="C85">
        <f>PPCL!E85</f>
        <v>0</v>
      </c>
      <c r="D85">
        <f>PPCL!O85</f>
        <v>83</v>
      </c>
      <c r="E85">
        <f>PPCL!P85</f>
        <v>0</v>
      </c>
      <c r="F85">
        <f t="shared" si="10"/>
        <v>245</v>
      </c>
      <c r="G85">
        <f t="shared" si="11"/>
        <v>83</v>
      </c>
      <c r="H85" s="154"/>
      <c r="I85">
        <f>BRPL_EOD!AI85+BRPL_EOD!AJ85</f>
        <v>22.56</v>
      </c>
      <c r="J85">
        <f>BYPL_EOD!AI85+BYPL_EOD!AJ85</f>
        <v>20.149999999999999</v>
      </c>
      <c r="K85">
        <f>MES_EOD!AI85+MES_EOD!AJ85</f>
        <v>4.03</v>
      </c>
      <c r="L85">
        <f>NDMC_EOD!AI85+NDMC_EOD!AJ85</f>
        <v>21.76</v>
      </c>
      <c r="M85">
        <f>TPDDL_EOD!AI85+TPDDL_EOD!AJ85</f>
        <v>14.5</v>
      </c>
      <c r="N85">
        <f t="shared" si="6"/>
        <v>83</v>
      </c>
      <c r="O85" s="154">
        <f t="shared" si="7"/>
        <v>0</v>
      </c>
      <c r="P85">
        <v>22.56</v>
      </c>
      <c r="Q85">
        <v>20.149999999999999</v>
      </c>
      <c r="R85">
        <v>4.03</v>
      </c>
      <c r="S85">
        <v>21.76</v>
      </c>
      <c r="T85">
        <v>14.5</v>
      </c>
      <c r="U85" s="156">
        <f t="shared" si="8"/>
        <v>83</v>
      </c>
      <c r="V85" s="154">
        <f t="shared" si="9"/>
        <v>0</v>
      </c>
    </row>
    <row r="86" spans="1:22">
      <c r="A86" t="s">
        <v>128</v>
      </c>
      <c r="B86">
        <f>PPCL!D86</f>
        <v>245</v>
      </c>
      <c r="C86">
        <f>PPCL!E86</f>
        <v>0</v>
      </c>
      <c r="D86">
        <f>PPCL!O86</f>
        <v>83</v>
      </c>
      <c r="E86">
        <f>PPCL!P86</f>
        <v>0</v>
      </c>
      <c r="F86">
        <f t="shared" si="10"/>
        <v>245</v>
      </c>
      <c r="G86">
        <f t="shared" si="11"/>
        <v>83</v>
      </c>
      <c r="H86" s="154"/>
      <c r="I86">
        <f>BRPL_EOD!AI86+BRPL_EOD!AJ86</f>
        <v>22.56</v>
      </c>
      <c r="J86">
        <f>BYPL_EOD!AI86+BYPL_EOD!AJ86</f>
        <v>20.149999999999999</v>
      </c>
      <c r="K86">
        <f>MES_EOD!AI86+MES_EOD!AJ86</f>
        <v>4.03</v>
      </c>
      <c r="L86">
        <f>NDMC_EOD!AI86+NDMC_EOD!AJ86</f>
        <v>21.76</v>
      </c>
      <c r="M86">
        <f>TPDDL_EOD!AI86+TPDDL_EOD!AJ86</f>
        <v>14.5</v>
      </c>
      <c r="N86">
        <f t="shared" si="6"/>
        <v>83</v>
      </c>
      <c r="O86" s="154">
        <f t="shared" si="7"/>
        <v>0</v>
      </c>
      <c r="P86">
        <v>22.56</v>
      </c>
      <c r="Q86">
        <v>20.149999999999999</v>
      </c>
      <c r="R86">
        <v>4.03</v>
      </c>
      <c r="S86">
        <v>21.76</v>
      </c>
      <c r="T86">
        <v>14.5</v>
      </c>
      <c r="U86" s="156">
        <f t="shared" si="8"/>
        <v>83</v>
      </c>
      <c r="V86" s="154">
        <f t="shared" si="9"/>
        <v>0</v>
      </c>
    </row>
    <row r="87" spans="1:22">
      <c r="A87" t="s">
        <v>129</v>
      </c>
      <c r="B87">
        <f>PPCL!D87</f>
        <v>245</v>
      </c>
      <c r="C87">
        <f>PPCL!E87</f>
        <v>0</v>
      </c>
      <c r="D87">
        <f>PPCL!O87</f>
        <v>83</v>
      </c>
      <c r="E87">
        <f>PPCL!P87</f>
        <v>0</v>
      </c>
      <c r="F87">
        <f t="shared" si="10"/>
        <v>245</v>
      </c>
      <c r="G87">
        <f t="shared" si="11"/>
        <v>83</v>
      </c>
      <c r="H87" s="154"/>
      <c r="I87">
        <f>BRPL_EOD!AI87+BRPL_EOD!AJ87</f>
        <v>22.56</v>
      </c>
      <c r="J87">
        <f>BYPL_EOD!AI87+BYPL_EOD!AJ87</f>
        <v>20.149999999999999</v>
      </c>
      <c r="K87">
        <f>MES_EOD!AI87+MES_EOD!AJ87</f>
        <v>4.03</v>
      </c>
      <c r="L87">
        <f>NDMC_EOD!AI87+NDMC_EOD!AJ87</f>
        <v>21.76</v>
      </c>
      <c r="M87">
        <f>TPDDL_EOD!AI87+TPDDL_EOD!AJ87</f>
        <v>14.5</v>
      </c>
      <c r="N87">
        <f t="shared" si="6"/>
        <v>83</v>
      </c>
      <c r="O87" s="154">
        <f t="shared" si="7"/>
        <v>0</v>
      </c>
      <c r="P87">
        <v>22.56</v>
      </c>
      <c r="Q87">
        <v>20.149999999999999</v>
      </c>
      <c r="R87">
        <v>4.03</v>
      </c>
      <c r="S87">
        <v>21.76</v>
      </c>
      <c r="T87">
        <v>14.5</v>
      </c>
      <c r="U87" s="156">
        <f t="shared" si="8"/>
        <v>83</v>
      </c>
      <c r="V87" s="154">
        <f t="shared" si="9"/>
        <v>0</v>
      </c>
    </row>
    <row r="88" spans="1:22">
      <c r="A88" t="s">
        <v>130</v>
      </c>
      <c r="B88">
        <f>PPCL!D88</f>
        <v>245</v>
      </c>
      <c r="C88">
        <f>PPCL!E88</f>
        <v>0</v>
      </c>
      <c r="D88">
        <f>PPCL!O88</f>
        <v>83</v>
      </c>
      <c r="E88">
        <f>PPCL!P88</f>
        <v>0</v>
      </c>
      <c r="F88">
        <f t="shared" si="10"/>
        <v>245</v>
      </c>
      <c r="G88">
        <f t="shared" si="11"/>
        <v>83</v>
      </c>
      <c r="H88" s="154"/>
      <c r="I88">
        <f>BRPL_EOD!AI88+BRPL_EOD!AJ88</f>
        <v>22.56</v>
      </c>
      <c r="J88">
        <f>BYPL_EOD!AI88+BYPL_EOD!AJ88</f>
        <v>20.149999999999999</v>
      </c>
      <c r="K88">
        <f>MES_EOD!AI88+MES_EOD!AJ88</f>
        <v>4.03</v>
      </c>
      <c r="L88">
        <f>NDMC_EOD!AI88+NDMC_EOD!AJ88</f>
        <v>21.76</v>
      </c>
      <c r="M88">
        <f>TPDDL_EOD!AI88+TPDDL_EOD!AJ88</f>
        <v>14.5</v>
      </c>
      <c r="N88">
        <f t="shared" si="6"/>
        <v>83</v>
      </c>
      <c r="O88" s="154">
        <f t="shared" si="7"/>
        <v>0</v>
      </c>
      <c r="P88">
        <v>22.56</v>
      </c>
      <c r="Q88">
        <v>20.149999999999999</v>
      </c>
      <c r="R88">
        <v>4.03</v>
      </c>
      <c r="S88">
        <v>21.76</v>
      </c>
      <c r="T88">
        <v>14.5</v>
      </c>
      <c r="U88" s="156">
        <f t="shared" si="8"/>
        <v>83</v>
      </c>
      <c r="V88" s="154">
        <f t="shared" si="9"/>
        <v>0</v>
      </c>
    </row>
    <row r="89" spans="1:22">
      <c r="A89" t="s">
        <v>131</v>
      </c>
      <c r="B89">
        <f>PPCL!D89</f>
        <v>245</v>
      </c>
      <c r="C89">
        <f>PPCL!E89</f>
        <v>0</v>
      </c>
      <c r="D89">
        <f>PPCL!O89</f>
        <v>83</v>
      </c>
      <c r="E89">
        <f>PPCL!P89</f>
        <v>0</v>
      </c>
      <c r="F89">
        <f t="shared" si="10"/>
        <v>245</v>
      </c>
      <c r="G89">
        <f t="shared" si="11"/>
        <v>83</v>
      </c>
      <c r="H89" s="154"/>
      <c r="I89">
        <f>BRPL_EOD!AI89+BRPL_EOD!AJ89</f>
        <v>22.56</v>
      </c>
      <c r="J89">
        <f>BYPL_EOD!AI89+BYPL_EOD!AJ89</f>
        <v>20.149999999999999</v>
      </c>
      <c r="K89">
        <f>MES_EOD!AI89+MES_EOD!AJ89</f>
        <v>4.03</v>
      </c>
      <c r="L89">
        <f>NDMC_EOD!AI89+NDMC_EOD!AJ89</f>
        <v>21.76</v>
      </c>
      <c r="M89">
        <f>TPDDL_EOD!AI89+TPDDL_EOD!AJ89</f>
        <v>14.5</v>
      </c>
      <c r="N89">
        <f t="shared" si="6"/>
        <v>83</v>
      </c>
      <c r="O89" s="154">
        <f t="shared" si="7"/>
        <v>0</v>
      </c>
      <c r="P89">
        <v>22.56</v>
      </c>
      <c r="Q89">
        <v>20.149999999999999</v>
      </c>
      <c r="R89">
        <v>4.03</v>
      </c>
      <c r="S89">
        <v>21.76</v>
      </c>
      <c r="T89">
        <v>14.5</v>
      </c>
      <c r="U89" s="156">
        <f t="shared" si="8"/>
        <v>83</v>
      </c>
      <c r="V89" s="154">
        <f t="shared" si="9"/>
        <v>0</v>
      </c>
    </row>
    <row r="90" spans="1:22">
      <c r="A90" t="s">
        <v>132</v>
      </c>
      <c r="B90">
        <f>PPCL!D90</f>
        <v>245</v>
      </c>
      <c r="C90">
        <f>PPCL!E90</f>
        <v>0</v>
      </c>
      <c r="D90">
        <f>PPCL!O90</f>
        <v>83</v>
      </c>
      <c r="E90">
        <f>PPCL!P90</f>
        <v>0</v>
      </c>
      <c r="F90">
        <f t="shared" si="10"/>
        <v>245</v>
      </c>
      <c r="G90">
        <f t="shared" si="11"/>
        <v>83</v>
      </c>
      <c r="H90" s="154"/>
      <c r="I90">
        <f>BRPL_EOD!AI90+BRPL_EOD!AJ90</f>
        <v>32.39</v>
      </c>
      <c r="J90">
        <f>BYPL_EOD!AI90+BYPL_EOD!AJ90</f>
        <v>16.87</v>
      </c>
      <c r="K90">
        <f>MES_EOD!AI90+MES_EOD!AJ90</f>
        <v>3.37</v>
      </c>
      <c r="L90">
        <f>NDMC_EOD!AI90+NDMC_EOD!AJ90</f>
        <v>18.22</v>
      </c>
      <c r="M90">
        <f>TPDDL_EOD!AI90+TPDDL_EOD!AJ90</f>
        <v>12.15</v>
      </c>
      <c r="N90">
        <f t="shared" si="6"/>
        <v>83</v>
      </c>
      <c r="O90" s="154">
        <f t="shared" si="7"/>
        <v>0</v>
      </c>
      <c r="P90">
        <v>32.39</v>
      </c>
      <c r="Q90">
        <v>16.87</v>
      </c>
      <c r="R90">
        <v>3.37</v>
      </c>
      <c r="S90">
        <v>18.22</v>
      </c>
      <c r="T90">
        <v>12.15</v>
      </c>
      <c r="U90" s="156">
        <f t="shared" si="8"/>
        <v>83</v>
      </c>
      <c r="V90" s="154">
        <f t="shared" si="9"/>
        <v>0</v>
      </c>
    </row>
    <row r="91" spans="1:22">
      <c r="A91" t="s">
        <v>133</v>
      </c>
      <c r="B91">
        <f>PPCL!D91</f>
        <v>245</v>
      </c>
      <c r="C91">
        <f>PPCL!E91</f>
        <v>0</v>
      </c>
      <c r="D91">
        <f>PPCL!O91</f>
        <v>84</v>
      </c>
      <c r="E91">
        <f>PPCL!P91</f>
        <v>0</v>
      </c>
      <c r="F91">
        <f t="shared" si="10"/>
        <v>245</v>
      </c>
      <c r="G91">
        <f t="shared" si="11"/>
        <v>84</v>
      </c>
      <c r="H91" s="154"/>
      <c r="I91">
        <f>BRPL_EOD!AI91+BRPL_EOD!AJ91</f>
        <v>39.94</v>
      </c>
      <c r="J91">
        <f>BYPL_EOD!AI91+BYPL_EOD!AJ91</f>
        <v>14.69</v>
      </c>
      <c r="K91">
        <f>MES_EOD!AI91+MES_EOD!AJ91</f>
        <v>2.94</v>
      </c>
      <c r="L91">
        <f>NDMC_EOD!AI91+NDMC_EOD!AJ91</f>
        <v>15.86</v>
      </c>
      <c r="M91">
        <f>TPDDL_EOD!AI91+TPDDL_EOD!AJ91</f>
        <v>10.57</v>
      </c>
      <c r="N91">
        <f t="shared" si="6"/>
        <v>84</v>
      </c>
      <c r="O91" s="154">
        <f t="shared" si="7"/>
        <v>0</v>
      </c>
      <c r="P91">
        <v>39.94</v>
      </c>
      <c r="Q91">
        <v>14.69</v>
      </c>
      <c r="R91">
        <v>2.94</v>
      </c>
      <c r="S91">
        <v>15.86</v>
      </c>
      <c r="T91">
        <v>10.57</v>
      </c>
      <c r="U91" s="156">
        <f t="shared" si="8"/>
        <v>84</v>
      </c>
      <c r="V91" s="154">
        <f t="shared" si="9"/>
        <v>0</v>
      </c>
    </row>
    <row r="92" spans="1:22">
      <c r="A92" t="s">
        <v>134</v>
      </c>
      <c r="B92">
        <f>PPCL!D92</f>
        <v>245</v>
      </c>
      <c r="C92">
        <f>PPCL!E92</f>
        <v>0</v>
      </c>
      <c r="D92">
        <f>PPCL!O92</f>
        <v>84</v>
      </c>
      <c r="E92">
        <f>PPCL!P92</f>
        <v>0</v>
      </c>
      <c r="F92">
        <f t="shared" si="10"/>
        <v>245</v>
      </c>
      <c r="G92">
        <f t="shared" si="11"/>
        <v>84</v>
      </c>
      <c r="H92" s="154"/>
      <c r="I92">
        <f>BRPL_EOD!AI92+BRPL_EOD!AJ92</f>
        <v>39.94</v>
      </c>
      <c r="J92">
        <f>BYPL_EOD!AI92+BYPL_EOD!AJ92</f>
        <v>14.69</v>
      </c>
      <c r="K92">
        <f>MES_EOD!AI92+MES_EOD!AJ92</f>
        <v>2.94</v>
      </c>
      <c r="L92">
        <f>NDMC_EOD!AI92+NDMC_EOD!AJ92</f>
        <v>15.86</v>
      </c>
      <c r="M92">
        <f>TPDDL_EOD!AI92+TPDDL_EOD!AJ92</f>
        <v>10.57</v>
      </c>
      <c r="N92">
        <f t="shared" si="6"/>
        <v>84</v>
      </c>
      <c r="O92" s="154">
        <f t="shared" si="7"/>
        <v>0</v>
      </c>
      <c r="P92">
        <v>39.94</v>
      </c>
      <c r="Q92">
        <v>14.69</v>
      </c>
      <c r="R92">
        <v>2.94</v>
      </c>
      <c r="S92">
        <v>15.86</v>
      </c>
      <c r="T92">
        <v>10.57</v>
      </c>
      <c r="U92" s="156">
        <f t="shared" si="8"/>
        <v>84</v>
      </c>
      <c r="V92" s="154">
        <f t="shared" si="9"/>
        <v>0</v>
      </c>
    </row>
    <row r="93" spans="1:22">
      <c r="A93" t="s">
        <v>135</v>
      </c>
      <c r="B93">
        <f>PPCL!D93</f>
        <v>245</v>
      </c>
      <c r="C93">
        <f>PPCL!E93</f>
        <v>0</v>
      </c>
      <c r="D93">
        <f>PPCL!O93</f>
        <v>84</v>
      </c>
      <c r="E93">
        <f>PPCL!P93</f>
        <v>0</v>
      </c>
      <c r="F93">
        <f t="shared" si="10"/>
        <v>245</v>
      </c>
      <c r="G93">
        <f t="shared" si="11"/>
        <v>84</v>
      </c>
      <c r="H93" s="154"/>
      <c r="I93">
        <f>BRPL_EOD!AI93+BRPL_EOD!AJ93</f>
        <v>39.94</v>
      </c>
      <c r="J93">
        <f>BYPL_EOD!AI93+BYPL_EOD!AJ93</f>
        <v>14.69</v>
      </c>
      <c r="K93">
        <f>MES_EOD!AI93+MES_EOD!AJ93</f>
        <v>2.94</v>
      </c>
      <c r="L93">
        <f>NDMC_EOD!AI93+NDMC_EOD!AJ93</f>
        <v>15.86</v>
      </c>
      <c r="M93">
        <f>TPDDL_EOD!AI93+TPDDL_EOD!AJ93</f>
        <v>10.57</v>
      </c>
      <c r="N93">
        <f t="shared" si="6"/>
        <v>84</v>
      </c>
      <c r="O93" s="154">
        <f t="shared" si="7"/>
        <v>0</v>
      </c>
      <c r="P93">
        <v>39.94</v>
      </c>
      <c r="Q93">
        <v>14.69</v>
      </c>
      <c r="R93">
        <v>2.94</v>
      </c>
      <c r="S93">
        <v>15.86</v>
      </c>
      <c r="T93">
        <v>10.57</v>
      </c>
      <c r="U93" s="156">
        <f t="shared" si="8"/>
        <v>84</v>
      </c>
      <c r="V93" s="154">
        <f t="shared" si="9"/>
        <v>0</v>
      </c>
    </row>
    <row r="94" spans="1:22">
      <c r="A94" t="s">
        <v>136</v>
      </c>
      <c r="B94">
        <f>PPCL!D94</f>
        <v>245</v>
      </c>
      <c r="C94">
        <f>PPCL!E94</f>
        <v>0</v>
      </c>
      <c r="D94">
        <f>PPCL!O94</f>
        <v>84</v>
      </c>
      <c r="E94">
        <f>PPCL!P94</f>
        <v>0</v>
      </c>
      <c r="F94">
        <f t="shared" si="10"/>
        <v>245</v>
      </c>
      <c r="G94">
        <f t="shared" si="11"/>
        <v>84</v>
      </c>
      <c r="H94" s="154"/>
      <c r="I94">
        <f>BRPL_EOD!AI94+BRPL_EOD!AJ94</f>
        <v>39.94</v>
      </c>
      <c r="J94">
        <f>BYPL_EOD!AI94+BYPL_EOD!AJ94</f>
        <v>14.69</v>
      </c>
      <c r="K94">
        <f>MES_EOD!AI94+MES_EOD!AJ94</f>
        <v>2.94</v>
      </c>
      <c r="L94">
        <f>NDMC_EOD!AI94+NDMC_EOD!AJ94</f>
        <v>15.86</v>
      </c>
      <c r="M94">
        <f>TPDDL_EOD!AI94+TPDDL_EOD!AJ94</f>
        <v>10.57</v>
      </c>
      <c r="N94">
        <f t="shared" si="6"/>
        <v>84</v>
      </c>
      <c r="O94" s="154">
        <f t="shared" si="7"/>
        <v>0</v>
      </c>
      <c r="P94">
        <v>39.94</v>
      </c>
      <c r="Q94">
        <v>14.69</v>
      </c>
      <c r="R94">
        <v>2.94</v>
      </c>
      <c r="S94">
        <v>15.86</v>
      </c>
      <c r="T94">
        <v>10.57</v>
      </c>
      <c r="U94" s="156">
        <f t="shared" si="8"/>
        <v>84</v>
      </c>
      <c r="V94" s="154">
        <f t="shared" si="9"/>
        <v>0</v>
      </c>
    </row>
    <row r="95" spans="1:22">
      <c r="A95" t="s">
        <v>137</v>
      </c>
      <c r="B95">
        <f>PPCL!D95</f>
        <v>245</v>
      </c>
      <c r="C95">
        <f>PPCL!E95</f>
        <v>0</v>
      </c>
      <c r="D95">
        <f>PPCL!O95</f>
        <v>84</v>
      </c>
      <c r="E95">
        <f>PPCL!P95</f>
        <v>0</v>
      </c>
      <c r="F95">
        <f t="shared" si="10"/>
        <v>245</v>
      </c>
      <c r="G95">
        <f t="shared" si="11"/>
        <v>84</v>
      </c>
      <c r="H95" s="154"/>
      <c r="I95">
        <f>BRPL_EOD!AI95+BRPL_EOD!AJ95</f>
        <v>39.94</v>
      </c>
      <c r="J95">
        <f>BYPL_EOD!AI95+BYPL_EOD!AJ95</f>
        <v>14.69</v>
      </c>
      <c r="K95">
        <f>MES_EOD!AI95+MES_EOD!AJ95</f>
        <v>2.94</v>
      </c>
      <c r="L95">
        <f>NDMC_EOD!AI95+NDMC_EOD!AJ95</f>
        <v>15.86</v>
      </c>
      <c r="M95">
        <f>TPDDL_EOD!AI95+TPDDL_EOD!AJ95</f>
        <v>10.57</v>
      </c>
      <c r="N95">
        <f t="shared" si="6"/>
        <v>84</v>
      </c>
      <c r="O95" s="154">
        <f t="shared" si="7"/>
        <v>0</v>
      </c>
      <c r="P95">
        <v>39.94</v>
      </c>
      <c r="Q95">
        <v>14.69</v>
      </c>
      <c r="R95">
        <v>2.94</v>
      </c>
      <c r="S95">
        <v>15.86</v>
      </c>
      <c r="T95">
        <v>10.57</v>
      </c>
      <c r="U95" s="156">
        <f t="shared" si="8"/>
        <v>84</v>
      </c>
      <c r="V95" s="154">
        <f t="shared" si="9"/>
        <v>0</v>
      </c>
    </row>
    <row r="96" spans="1:22">
      <c r="A96" t="s">
        <v>138</v>
      </c>
      <c r="B96">
        <f>PPCL!D96</f>
        <v>245</v>
      </c>
      <c r="C96">
        <f>PPCL!E96</f>
        <v>0</v>
      </c>
      <c r="D96">
        <f>PPCL!O96</f>
        <v>84</v>
      </c>
      <c r="E96">
        <f>PPCL!P96</f>
        <v>0</v>
      </c>
      <c r="F96">
        <f t="shared" si="10"/>
        <v>245</v>
      </c>
      <c r="G96">
        <f t="shared" si="11"/>
        <v>84</v>
      </c>
      <c r="H96" s="154"/>
      <c r="I96">
        <f>BRPL_EOD!AI96+BRPL_EOD!AJ96</f>
        <v>39.94</v>
      </c>
      <c r="J96">
        <f>BYPL_EOD!AI96+BYPL_EOD!AJ96</f>
        <v>14.69</v>
      </c>
      <c r="K96">
        <f>MES_EOD!AI96+MES_EOD!AJ96</f>
        <v>2.94</v>
      </c>
      <c r="L96">
        <f>NDMC_EOD!AI96+NDMC_EOD!AJ96</f>
        <v>15.86</v>
      </c>
      <c r="M96">
        <f>TPDDL_EOD!AI96+TPDDL_EOD!AJ96</f>
        <v>10.57</v>
      </c>
      <c r="N96">
        <f t="shared" si="6"/>
        <v>84</v>
      </c>
      <c r="O96" s="154">
        <f t="shared" si="7"/>
        <v>0</v>
      </c>
      <c r="P96">
        <v>39.94</v>
      </c>
      <c r="Q96">
        <v>14.69</v>
      </c>
      <c r="R96">
        <v>2.94</v>
      </c>
      <c r="S96">
        <v>15.86</v>
      </c>
      <c r="T96">
        <v>10.57</v>
      </c>
      <c r="U96" s="156">
        <f t="shared" si="8"/>
        <v>84</v>
      </c>
      <c r="V96" s="154">
        <f t="shared" si="9"/>
        <v>0</v>
      </c>
    </row>
    <row r="97" spans="1:22">
      <c r="A97" t="s">
        <v>139</v>
      </c>
      <c r="B97">
        <f>PPCL!D97</f>
        <v>245</v>
      </c>
      <c r="C97">
        <f>PPCL!E97</f>
        <v>0</v>
      </c>
      <c r="D97">
        <f>PPCL!O97</f>
        <v>84</v>
      </c>
      <c r="E97">
        <f>PPCL!P97</f>
        <v>0</v>
      </c>
      <c r="F97">
        <f t="shared" si="10"/>
        <v>245</v>
      </c>
      <c r="G97">
        <f t="shared" si="11"/>
        <v>84</v>
      </c>
      <c r="H97" s="154"/>
      <c r="I97">
        <f>BRPL_EOD!AI97+BRPL_EOD!AJ97</f>
        <v>39.94</v>
      </c>
      <c r="J97">
        <f>BYPL_EOD!AI97+BYPL_EOD!AJ97</f>
        <v>14.69</v>
      </c>
      <c r="K97">
        <f>MES_EOD!AI97+MES_EOD!AJ97</f>
        <v>2.94</v>
      </c>
      <c r="L97">
        <f>NDMC_EOD!AI97+NDMC_EOD!AJ97</f>
        <v>15.86</v>
      </c>
      <c r="M97">
        <f>TPDDL_EOD!AI97+TPDDL_EOD!AJ97</f>
        <v>10.57</v>
      </c>
      <c r="N97">
        <f t="shared" si="6"/>
        <v>84</v>
      </c>
      <c r="O97" s="154">
        <f t="shared" si="7"/>
        <v>0</v>
      </c>
      <c r="P97">
        <v>39.94</v>
      </c>
      <c r="Q97">
        <v>14.69</v>
      </c>
      <c r="R97">
        <v>2.94</v>
      </c>
      <c r="S97">
        <v>15.86</v>
      </c>
      <c r="T97">
        <v>10.57</v>
      </c>
      <c r="U97" s="156">
        <f t="shared" si="8"/>
        <v>84</v>
      </c>
      <c r="V97" s="154">
        <f t="shared" si="9"/>
        <v>0</v>
      </c>
    </row>
    <row r="98" spans="1:22">
      <c r="A98" t="s">
        <v>140</v>
      </c>
      <c r="B98">
        <f>PPCL!D98</f>
        <v>245</v>
      </c>
      <c r="C98">
        <f>PPCL!E98</f>
        <v>0</v>
      </c>
      <c r="D98">
        <f>PPCL!O98</f>
        <v>84</v>
      </c>
      <c r="E98">
        <f>PPCL!P98</f>
        <v>0</v>
      </c>
      <c r="F98">
        <f t="shared" si="10"/>
        <v>245</v>
      </c>
      <c r="G98">
        <f t="shared" si="11"/>
        <v>84</v>
      </c>
      <c r="H98" s="154"/>
      <c r="I98">
        <f>BRPL_EOD!AI98+BRPL_EOD!AJ98</f>
        <v>39.94</v>
      </c>
      <c r="J98">
        <f>BYPL_EOD!AI98+BYPL_EOD!AJ98</f>
        <v>14.69</v>
      </c>
      <c r="K98">
        <f>MES_EOD!AI98+MES_EOD!AJ98</f>
        <v>2.94</v>
      </c>
      <c r="L98">
        <f>NDMC_EOD!AI98+NDMC_EOD!AJ98</f>
        <v>15.86</v>
      </c>
      <c r="M98">
        <f>TPDDL_EOD!AI98+TPDDL_EOD!AJ98</f>
        <v>10.57</v>
      </c>
      <c r="N98">
        <f t="shared" si="6"/>
        <v>84</v>
      </c>
      <c r="O98" s="154">
        <f t="shared" si="7"/>
        <v>0</v>
      </c>
      <c r="P98">
        <v>39.94</v>
      </c>
      <c r="Q98">
        <v>14.69</v>
      </c>
      <c r="R98">
        <v>2.94</v>
      </c>
      <c r="S98">
        <v>15.86</v>
      </c>
      <c r="T98">
        <v>10.57</v>
      </c>
      <c r="U98" s="156">
        <f t="shared" si="8"/>
        <v>84</v>
      </c>
      <c r="V98" s="154">
        <f t="shared" si="9"/>
        <v>0</v>
      </c>
    </row>
    <row r="99" spans="1:22">
      <c r="A99" s="156" t="s">
        <v>350</v>
      </c>
      <c r="B99" s="156">
        <f>SUM(B3:B98)/4000</f>
        <v>5.6349999999999998</v>
      </c>
      <c r="C99" s="156">
        <f t="shared" ref="C99:U99" si="12">SUM(C3:C98)/4000</f>
        <v>0</v>
      </c>
      <c r="D99" s="156">
        <f t="shared" si="12"/>
        <v>2.0219999999999998</v>
      </c>
      <c r="E99" s="156">
        <f t="shared" si="12"/>
        <v>0</v>
      </c>
      <c r="F99" s="156">
        <f t="shared" si="12"/>
        <v>5.6349999999999998</v>
      </c>
      <c r="G99" s="156">
        <f t="shared" si="12"/>
        <v>2.0219999999999998</v>
      </c>
      <c r="H99" s="156"/>
      <c r="I99" s="156">
        <f t="shared" si="12"/>
        <v>0.6338075000000003</v>
      </c>
      <c r="J99" s="156">
        <f t="shared" si="12"/>
        <v>0.33731250000000024</v>
      </c>
      <c r="K99" s="156">
        <f t="shared" si="12"/>
        <v>0.1075824999999999</v>
      </c>
      <c r="L99" s="156">
        <f t="shared" si="12"/>
        <v>0.56814250000000022</v>
      </c>
      <c r="M99" s="156">
        <f t="shared" si="12"/>
        <v>0.37509249999999988</v>
      </c>
      <c r="N99" s="156">
        <f t="shared" si="12"/>
        <v>2.0219374999999999</v>
      </c>
      <c r="O99" s="156">
        <f t="shared" si="12"/>
        <v>6.2499999999978683E-5</v>
      </c>
      <c r="P99" s="156">
        <f t="shared" si="12"/>
        <v>0.63382496556964985</v>
      </c>
      <c r="Q99" s="156">
        <f t="shared" si="12"/>
        <v>0.3373255170672475</v>
      </c>
      <c r="R99" s="156">
        <f t="shared" si="12"/>
        <v>0.10758589412970428</v>
      </c>
      <c r="S99" s="156">
        <f t="shared" si="12"/>
        <v>0.56815989255218691</v>
      </c>
      <c r="T99" s="156">
        <f t="shared" si="12"/>
        <v>0.37510373068121267</v>
      </c>
      <c r="U99" s="156">
        <f t="shared" si="12"/>
        <v>2.0219999999999998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C75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30.6</v>
      </c>
      <c r="E3">
        <f>GT!N3</f>
        <v>0</v>
      </c>
      <c r="F3">
        <f>B3+C3</f>
        <v>84</v>
      </c>
      <c r="G3">
        <f>D3+E3-X3</f>
        <v>30.6</v>
      </c>
      <c r="H3" s="154"/>
      <c r="I3">
        <f>BRPL_EOD!AC3+BRPL_EOD!AD3</f>
        <v>9.7100000000000009</v>
      </c>
      <c r="J3">
        <f>BYPL_EOD!AC3+BYPL_EOD!AD3</f>
        <v>12.14</v>
      </c>
      <c r="K3">
        <f>MES_EOD!AC3+MES_EOD!AD3</f>
        <v>0</v>
      </c>
      <c r="L3">
        <f>NDMC_EOD!AC3+NDMC_EOD!AD3</f>
        <v>1.68</v>
      </c>
      <c r="M3">
        <f>TPDDL_EOD!AC3+TPDDL_EOD!AD3</f>
        <v>9.7100000000000009</v>
      </c>
      <c r="N3">
        <f t="shared" ref="N3:N66" si="0">SUM(I3:M3)</f>
        <v>33.24</v>
      </c>
      <c r="O3" s="154">
        <f t="shared" ref="O3:O66" si="1">G3-N3</f>
        <v>-2.6400000000000006</v>
      </c>
      <c r="P3">
        <v>8.9388086642599287</v>
      </c>
      <c r="Q3">
        <v>11.175812274368232</v>
      </c>
      <c r="R3">
        <v>0</v>
      </c>
      <c r="S3">
        <v>1.5465703971119134</v>
      </c>
      <c r="T3">
        <v>8.9388086642599287</v>
      </c>
      <c r="U3" s="156">
        <f t="shared" ref="U3:U66" si="2">SUM(P3:T3)</f>
        <v>30.6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30.6</v>
      </c>
      <c r="E4">
        <f>GT!N4</f>
        <v>0</v>
      </c>
      <c r="F4">
        <f t="shared" ref="F4:F67" si="4">B4+C4</f>
        <v>84</v>
      </c>
      <c r="G4">
        <f t="shared" ref="G4:G67" si="5">D4+E4-X4</f>
        <v>30.6</v>
      </c>
      <c r="H4" s="154"/>
      <c r="I4">
        <f>BRPL_EOD!AC4+BRPL_EOD!AD4</f>
        <v>9.7100000000000009</v>
      </c>
      <c r="J4">
        <f>BYPL_EOD!AC4+BYPL_EOD!AD4</f>
        <v>12.14</v>
      </c>
      <c r="K4">
        <f>MES_EOD!AC4+MES_EOD!AD4</f>
        <v>0</v>
      </c>
      <c r="L4">
        <f>NDMC_EOD!AC4+NDMC_EOD!AD4</f>
        <v>1.68</v>
      </c>
      <c r="M4">
        <f>TPDDL_EOD!AC4+TPDDL_EOD!AD4</f>
        <v>9.7100000000000009</v>
      </c>
      <c r="N4">
        <f t="shared" si="0"/>
        <v>33.24</v>
      </c>
      <c r="O4" s="154">
        <f t="shared" si="1"/>
        <v>-2.6400000000000006</v>
      </c>
      <c r="P4">
        <v>8.9388086642599287</v>
      </c>
      <c r="Q4">
        <v>11.175812274368232</v>
      </c>
      <c r="R4">
        <v>0</v>
      </c>
      <c r="S4">
        <v>1.5465703971119134</v>
      </c>
      <c r="T4">
        <v>8.9388086642599287</v>
      </c>
      <c r="U4" s="156">
        <f t="shared" si="2"/>
        <v>30.6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30.6</v>
      </c>
      <c r="E5">
        <f>GT!N5</f>
        <v>0</v>
      </c>
      <c r="F5">
        <f t="shared" si="4"/>
        <v>84</v>
      </c>
      <c r="G5">
        <f t="shared" si="5"/>
        <v>30.6</v>
      </c>
      <c r="H5" s="154"/>
      <c r="I5">
        <f>BRPL_EOD!AC5+BRPL_EOD!AD5</f>
        <v>10</v>
      </c>
      <c r="J5">
        <f>BYPL_EOD!AC5+BYPL_EOD!AD5</f>
        <v>12.5</v>
      </c>
      <c r="K5">
        <f>MES_EOD!AC5+MES_EOD!AD5</f>
        <v>0</v>
      </c>
      <c r="L5">
        <f>NDMC_EOD!AC5+NDMC_EOD!AD5</f>
        <v>1.73</v>
      </c>
      <c r="M5">
        <f>TPDDL_EOD!AC5+TPDDL_EOD!AD5</f>
        <v>10</v>
      </c>
      <c r="N5">
        <f t="shared" si="0"/>
        <v>34.230000000000004</v>
      </c>
      <c r="O5" s="154">
        <f t="shared" si="1"/>
        <v>-3.6300000000000026</v>
      </c>
      <c r="P5">
        <v>8.9395267309377733</v>
      </c>
      <c r="Q5">
        <v>11.174408413672216</v>
      </c>
      <c r="R5">
        <v>0</v>
      </c>
      <c r="S5">
        <v>1.5465381244522347</v>
      </c>
      <c r="T5">
        <v>8.9395267309377733</v>
      </c>
      <c r="U5" s="156">
        <f t="shared" si="2"/>
        <v>30.599999999999994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31.6</v>
      </c>
      <c r="E6">
        <f>GT!N6</f>
        <v>0</v>
      </c>
      <c r="F6">
        <f t="shared" si="4"/>
        <v>84</v>
      </c>
      <c r="G6">
        <f t="shared" si="5"/>
        <v>31.6</v>
      </c>
      <c r="H6" s="154"/>
      <c r="I6">
        <f>BRPL_EOD!AC6+BRPL_EOD!AD6</f>
        <v>10</v>
      </c>
      <c r="J6">
        <f>BYPL_EOD!AC6+BYPL_EOD!AD6</f>
        <v>12.5</v>
      </c>
      <c r="K6">
        <f>MES_EOD!AC6+MES_EOD!AD6</f>
        <v>0</v>
      </c>
      <c r="L6">
        <f>NDMC_EOD!AC6+NDMC_EOD!AD6</f>
        <v>1.73</v>
      </c>
      <c r="M6">
        <f>TPDDL_EOD!AC6+TPDDL_EOD!AD6</f>
        <v>10</v>
      </c>
      <c r="N6">
        <f t="shared" si="0"/>
        <v>34.230000000000004</v>
      </c>
      <c r="O6" s="154">
        <f t="shared" si="1"/>
        <v>-2.6300000000000026</v>
      </c>
      <c r="P6">
        <v>9.2316681273736485</v>
      </c>
      <c r="Q6">
        <v>11.53958515921706</v>
      </c>
      <c r="R6">
        <v>0</v>
      </c>
      <c r="S6">
        <v>1.5970785860356411</v>
      </c>
      <c r="T6">
        <v>9.2316681273736485</v>
      </c>
      <c r="U6" s="156">
        <f t="shared" si="2"/>
        <v>31.599999999999998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31.6</v>
      </c>
      <c r="E7">
        <f>GT!N7</f>
        <v>0</v>
      </c>
      <c r="F7">
        <f t="shared" si="4"/>
        <v>84</v>
      </c>
      <c r="G7">
        <f t="shared" si="5"/>
        <v>31.6</v>
      </c>
      <c r="H7" s="154"/>
      <c r="I7">
        <f>BRPL_EOD!AC7+BRPL_EOD!AD7</f>
        <v>10</v>
      </c>
      <c r="J7">
        <f>BYPL_EOD!AC7+BYPL_EOD!AD7</f>
        <v>12.5</v>
      </c>
      <c r="K7">
        <f>MES_EOD!AC7+MES_EOD!AD7</f>
        <v>0</v>
      </c>
      <c r="L7">
        <f>NDMC_EOD!AC7+NDMC_EOD!AD7</f>
        <v>1.73</v>
      </c>
      <c r="M7">
        <f>TPDDL_EOD!AC7+TPDDL_EOD!AD7</f>
        <v>10</v>
      </c>
      <c r="N7">
        <f t="shared" si="0"/>
        <v>34.230000000000004</v>
      </c>
      <c r="O7" s="154">
        <f t="shared" si="1"/>
        <v>-2.6300000000000026</v>
      </c>
      <c r="P7">
        <v>9.2316681273736485</v>
      </c>
      <c r="Q7">
        <v>11.53958515921706</v>
      </c>
      <c r="R7">
        <v>0</v>
      </c>
      <c r="S7">
        <v>1.5970785860356411</v>
      </c>
      <c r="T7">
        <v>9.2316681273736485</v>
      </c>
      <c r="U7" s="156">
        <f t="shared" si="2"/>
        <v>31.599999999999998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31.6</v>
      </c>
      <c r="E8">
        <f>GT!N8</f>
        <v>0</v>
      </c>
      <c r="F8">
        <f t="shared" si="4"/>
        <v>84</v>
      </c>
      <c r="G8">
        <f t="shared" si="5"/>
        <v>31.6</v>
      </c>
      <c r="H8" s="154"/>
      <c r="I8">
        <f>BRPL_EOD!AC8+BRPL_EOD!AD8</f>
        <v>10</v>
      </c>
      <c r="J8">
        <f>BYPL_EOD!AC8+BYPL_EOD!AD8</f>
        <v>12.5</v>
      </c>
      <c r="K8">
        <f>MES_EOD!AC8+MES_EOD!AD8</f>
        <v>0</v>
      </c>
      <c r="L8">
        <f>NDMC_EOD!AC8+NDMC_EOD!AD8</f>
        <v>1.73</v>
      </c>
      <c r="M8">
        <f>TPDDL_EOD!AC8+TPDDL_EOD!AD8</f>
        <v>10</v>
      </c>
      <c r="N8">
        <f t="shared" si="0"/>
        <v>34.230000000000004</v>
      </c>
      <c r="O8" s="154">
        <f t="shared" si="1"/>
        <v>-2.6300000000000026</v>
      </c>
      <c r="P8">
        <v>9.2316681273736485</v>
      </c>
      <c r="Q8">
        <v>11.53958515921706</v>
      </c>
      <c r="R8">
        <v>0</v>
      </c>
      <c r="S8">
        <v>1.5970785860356411</v>
      </c>
      <c r="T8">
        <v>9.2316681273736485</v>
      </c>
      <c r="U8" s="156">
        <f t="shared" si="2"/>
        <v>31.599999999999998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31.6</v>
      </c>
      <c r="E9">
        <f>GT!N9</f>
        <v>0</v>
      </c>
      <c r="F9">
        <f t="shared" si="4"/>
        <v>84</v>
      </c>
      <c r="G9">
        <f t="shared" si="5"/>
        <v>31.6</v>
      </c>
      <c r="H9" s="154"/>
      <c r="I9">
        <f>BRPL_EOD!AC9+BRPL_EOD!AD9</f>
        <v>10</v>
      </c>
      <c r="J9">
        <f>BYPL_EOD!AC9+BYPL_EOD!AD9</f>
        <v>12.5</v>
      </c>
      <c r="K9">
        <f>MES_EOD!AC9+MES_EOD!AD9</f>
        <v>0</v>
      </c>
      <c r="L9">
        <f>NDMC_EOD!AC9+NDMC_EOD!AD9</f>
        <v>1.73</v>
      </c>
      <c r="M9">
        <f>TPDDL_EOD!AC9+TPDDL_EOD!AD9</f>
        <v>10</v>
      </c>
      <c r="N9">
        <f t="shared" si="0"/>
        <v>34.230000000000004</v>
      </c>
      <c r="O9" s="154">
        <f t="shared" si="1"/>
        <v>-2.6300000000000026</v>
      </c>
      <c r="P9">
        <v>9.2316681273736485</v>
      </c>
      <c r="Q9">
        <v>11.53958515921706</v>
      </c>
      <c r="R9">
        <v>0</v>
      </c>
      <c r="S9">
        <v>1.5970785860356411</v>
      </c>
      <c r="T9">
        <v>9.2316681273736485</v>
      </c>
      <c r="U9" s="156">
        <f t="shared" si="2"/>
        <v>31.599999999999998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31.6</v>
      </c>
      <c r="E10">
        <f>GT!N10</f>
        <v>0</v>
      </c>
      <c r="F10">
        <f t="shared" si="4"/>
        <v>84</v>
      </c>
      <c r="G10">
        <f t="shared" si="5"/>
        <v>31.6</v>
      </c>
      <c r="H10" s="154"/>
      <c r="I10">
        <f>BRPL_EOD!AC10+BRPL_EOD!AD10</f>
        <v>10</v>
      </c>
      <c r="J10">
        <f>BYPL_EOD!AC10+BYPL_EOD!AD10</f>
        <v>12.5</v>
      </c>
      <c r="K10">
        <f>MES_EOD!AC10+MES_EOD!AD10</f>
        <v>0</v>
      </c>
      <c r="L10">
        <f>NDMC_EOD!AC10+NDMC_EOD!AD10</f>
        <v>1.73</v>
      </c>
      <c r="M10">
        <f>TPDDL_EOD!AC10+TPDDL_EOD!AD10</f>
        <v>10</v>
      </c>
      <c r="N10">
        <f t="shared" si="0"/>
        <v>34.230000000000004</v>
      </c>
      <c r="O10" s="154">
        <f t="shared" si="1"/>
        <v>-2.6300000000000026</v>
      </c>
      <c r="P10">
        <v>9.2316681273736485</v>
      </c>
      <c r="Q10">
        <v>11.53958515921706</v>
      </c>
      <c r="R10">
        <v>0</v>
      </c>
      <c r="S10">
        <v>1.5970785860356411</v>
      </c>
      <c r="T10">
        <v>9.2316681273736485</v>
      </c>
      <c r="U10" s="156">
        <f t="shared" si="2"/>
        <v>31.599999999999998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31.6</v>
      </c>
      <c r="E11">
        <f>GT!N11</f>
        <v>0</v>
      </c>
      <c r="F11">
        <f t="shared" si="4"/>
        <v>84</v>
      </c>
      <c r="G11">
        <f t="shared" si="5"/>
        <v>31.6</v>
      </c>
      <c r="H11" s="154"/>
      <c r="I11">
        <f>BRPL_EOD!AC11+BRPL_EOD!AD11</f>
        <v>10</v>
      </c>
      <c r="J11">
        <f>BYPL_EOD!AC11+BYPL_EOD!AD11</f>
        <v>12.5</v>
      </c>
      <c r="K11">
        <f>MES_EOD!AC11+MES_EOD!AD11</f>
        <v>0</v>
      </c>
      <c r="L11">
        <f>NDMC_EOD!AC11+NDMC_EOD!AD11</f>
        <v>1.73</v>
      </c>
      <c r="M11">
        <f>TPDDL_EOD!AC11+TPDDL_EOD!AD11</f>
        <v>10</v>
      </c>
      <c r="N11">
        <f t="shared" si="0"/>
        <v>34.230000000000004</v>
      </c>
      <c r="O11" s="154">
        <f t="shared" si="1"/>
        <v>-2.6300000000000026</v>
      </c>
      <c r="P11">
        <v>9.2316681273736485</v>
      </c>
      <c r="Q11">
        <v>11.53958515921706</v>
      </c>
      <c r="R11">
        <v>0</v>
      </c>
      <c r="S11">
        <v>1.5970785860356411</v>
      </c>
      <c r="T11">
        <v>9.2316681273736485</v>
      </c>
      <c r="U11" s="156">
        <f t="shared" si="2"/>
        <v>31.599999999999998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31.6</v>
      </c>
      <c r="E12">
        <f>GT!N12</f>
        <v>0</v>
      </c>
      <c r="F12">
        <f t="shared" si="4"/>
        <v>84</v>
      </c>
      <c r="G12">
        <f t="shared" si="5"/>
        <v>31.6</v>
      </c>
      <c r="H12" s="154"/>
      <c r="I12">
        <f>BRPL_EOD!AC12+BRPL_EOD!AD12</f>
        <v>12.62</v>
      </c>
      <c r="J12">
        <f>BYPL_EOD!AC12+BYPL_EOD!AD12</f>
        <v>7.37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34.07</v>
      </c>
      <c r="O12" s="154">
        <f t="shared" si="1"/>
        <v>-2.4699999999999989</v>
      </c>
      <c r="P12">
        <v>11.705077781039037</v>
      </c>
      <c r="Q12">
        <v>6.8356912239506897</v>
      </c>
      <c r="R12">
        <v>0</v>
      </c>
      <c r="S12">
        <v>1.9292045788083358</v>
      </c>
      <c r="T12">
        <v>11.130026416201938</v>
      </c>
      <c r="U12" s="156">
        <f t="shared" si="2"/>
        <v>31.6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31.6</v>
      </c>
      <c r="E13">
        <f>GT!N13</f>
        <v>0</v>
      </c>
      <c r="F13">
        <f t="shared" si="4"/>
        <v>84</v>
      </c>
      <c r="G13">
        <f t="shared" si="5"/>
        <v>31.6</v>
      </c>
      <c r="H13" s="154"/>
      <c r="I13">
        <f>BRPL_EOD!AC13+BRPL_EOD!AD13</f>
        <v>12.62</v>
      </c>
      <c r="J13">
        <f>BYPL_EOD!AC13+BYPL_EOD!AD13</f>
        <v>7.37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34.07</v>
      </c>
      <c r="O13" s="154">
        <f t="shared" si="1"/>
        <v>-2.4699999999999989</v>
      </c>
      <c r="P13">
        <v>11.705077781039037</v>
      </c>
      <c r="Q13">
        <v>6.8356912239506897</v>
      </c>
      <c r="R13">
        <v>0</v>
      </c>
      <c r="S13">
        <v>1.9292045788083358</v>
      </c>
      <c r="T13">
        <v>11.130026416201938</v>
      </c>
      <c r="U13" s="156">
        <f t="shared" si="2"/>
        <v>31.6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31.6</v>
      </c>
      <c r="E14">
        <f>GT!N14</f>
        <v>0</v>
      </c>
      <c r="F14">
        <f t="shared" si="4"/>
        <v>84</v>
      </c>
      <c r="G14">
        <f t="shared" si="5"/>
        <v>31.6</v>
      </c>
      <c r="H14" s="154"/>
      <c r="I14">
        <f>BRPL_EOD!AC14+BRPL_EOD!AD14</f>
        <v>12.62</v>
      </c>
      <c r="J14">
        <f>BYPL_EOD!AC14+BYPL_EOD!AD14</f>
        <v>7.37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34.07</v>
      </c>
      <c r="O14" s="154">
        <f t="shared" si="1"/>
        <v>-2.4699999999999989</v>
      </c>
      <c r="P14">
        <v>11.705077781039037</v>
      </c>
      <c r="Q14">
        <v>6.8356912239506897</v>
      </c>
      <c r="R14">
        <v>0</v>
      </c>
      <c r="S14">
        <v>1.9292045788083358</v>
      </c>
      <c r="T14">
        <v>11.130026416201938</v>
      </c>
      <c r="U14" s="156">
        <f t="shared" si="2"/>
        <v>31.6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31.6</v>
      </c>
      <c r="E15">
        <f>GT!N15</f>
        <v>0</v>
      </c>
      <c r="F15">
        <f t="shared" si="4"/>
        <v>84</v>
      </c>
      <c r="G15">
        <f t="shared" si="5"/>
        <v>31.6</v>
      </c>
      <c r="H15" s="154"/>
      <c r="I15">
        <f>BRPL_EOD!AC15+BRPL_EOD!AD15</f>
        <v>12.62</v>
      </c>
      <c r="J15">
        <f>BYPL_EOD!AC15+BYPL_EOD!AD15</f>
        <v>7.37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34.07</v>
      </c>
      <c r="O15" s="154">
        <f t="shared" si="1"/>
        <v>-2.4699999999999989</v>
      </c>
      <c r="P15">
        <v>11.705077781039037</v>
      </c>
      <c r="Q15">
        <v>6.8356912239506897</v>
      </c>
      <c r="R15">
        <v>0</v>
      </c>
      <c r="S15">
        <v>1.9292045788083358</v>
      </c>
      <c r="T15">
        <v>11.130026416201938</v>
      </c>
      <c r="U15" s="156">
        <f t="shared" si="2"/>
        <v>31.6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31.6</v>
      </c>
      <c r="E16">
        <f>GT!N16</f>
        <v>0</v>
      </c>
      <c r="F16">
        <f t="shared" si="4"/>
        <v>84</v>
      </c>
      <c r="G16">
        <f t="shared" si="5"/>
        <v>31.6</v>
      </c>
      <c r="H16" s="154"/>
      <c r="I16">
        <f>BRPL_EOD!AC16+BRPL_EOD!AD16</f>
        <v>12.62</v>
      </c>
      <c r="J16">
        <f>BYPL_EOD!AC16+BYPL_EOD!AD16</f>
        <v>7.37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34.07</v>
      </c>
      <c r="O16" s="154">
        <f t="shared" si="1"/>
        <v>-2.4699999999999989</v>
      </c>
      <c r="P16">
        <v>11.705077781039037</v>
      </c>
      <c r="Q16">
        <v>6.8356912239506897</v>
      </c>
      <c r="R16">
        <v>0</v>
      </c>
      <c r="S16">
        <v>1.9292045788083358</v>
      </c>
      <c r="T16">
        <v>11.130026416201938</v>
      </c>
      <c r="U16" s="156">
        <f t="shared" si="2"/>
        <v>31.6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31.6</v>
      </c>
      <c r="E17">
        <f>GT!N17</f>
        <v>0</v>
      </c>
      <c r="F17">
        <f t="shared" si="4"/>
        <v>84</v>
      </c>
      <c r="G17">
        <f t="shared" si="5"/>
        <v>31.6</v>
      </c>
      <c r="H17" s="154"/>
      <c r="I17">
        <f>BRPL_EOD!AC17+BRPL_EOD!AD17</f>
        <v>12.62</v>
      </c>
      <c r="J17">
        <f>BYPL_EOD!AC17+BYPL_EOD!AD17</f>
        <v>7.37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34.07</v>
      </c>
      <c r="O17" s="154">
        <f t="shared" si="1"/>
        <v>-2.4699999999999989</v>
      </c>
      <c r="P17">
        <v>11.705077781039037</v>
      </c>
      <c r="Q17">
        <v>6.8356912239506897</v>
      </c>
      <c r="R17">
        <v>0</v>
      </c>
      <c r="S17">
        <v>1.9292045788083358</v>
      </c>
      <c r="T17">
        <v>11.130026416201938</v>
      </c>
      <c r="U17" s="156">
        <f t="shared" si="2"/>
        <v>31.6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32.6</v>
      </c>
      <c r="E18">
        <f>GT!N18</f>
        <v>0</v>
      </c>
      <c r="F18">
        <f t="shared" si="4"/>
        <v>84</v>
      </c>
      <c r="G18">
        <f t="shared" si="5"/>
        <v>32.6</v>
      </c>
      <c r="H18" s="154"/>
      <c r="I18">
        <f>BRPL_EOD!AC18+BRPL_EOD!AD18</f>
        <v>12.62</v>
      </c>
      <c r="J18">
        <f>BYPL_EOD!AC18+BYPL_EOD!AD18</f>
        <v>7.37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34.07</v>
      </c>
      <c r="O18" s="154">
        <f t="shared" si="1"/>
        <v>-1.4699999999999989</v>
      </c>
      <c r="P18">
        <v>12.075491634869387</v>
      </c>
      <c r="Q18">
        <v>7.0520105664807753</v>
      </c>
      <c r="R18">
        <v>0</v>
      </c>
      <c r="S18">
        <v>1.9902553566187262</v>
      </c>
      <c r="T18">
        <v>11.482242442031113</v>
      </c>
      <c r="U18" s="156">
        <f t="shared" si="2"/>
        <v>32.6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32.6</v>
      </c>
      <c r="E19">
        <f>GT!N19</f>
        <v>0</v>
      </c>
      <c r="F19">
        <f t="shared" si="4"/>
        <v>84</v>
      </c>
      <c r="G19">
        <f t="shared" si="5"/>
        <v>32.6</v>
      </c>
      <c r="H19" s="154"/>
      <c r="I19">
        <f>BRPL_EOD!AC19+BRPL_EOD!AD19</f>
        <v>12.62</v>
      </c>
      <c r="J19">
        <f>BYPL_EOD!AC19+BYPL_EOD!AD19</f>
        <v>7.37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34.07</v>
      </c>
      <c r="O19" s="154">
        <f t="shared" si="1"/>
        <v>-1.4699999999999989</v>
      </c>
      <c r="P19">
        <v>12.075491634869387</v>
      </c>
      <c r="Q19">
        <v>7.0520105664807753</v>
      </c>
      <c r="R19">
        <v>0</v>
      </c>
      <c r="S19">
        <v>1.9902553566187262</v>
      </c>
      <c r="T19">
        <v>11.482242442031113</v>
      </c>
      <c r="U19" s="156">
        <f t="shared" si="2"/>
        <v>32.6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32.6</v>
      </c>
      <c r="E20">
        <f>GT!N20</f>
        <v>0</v>
      </c>
      <c r="F20">
        <f t="shared" si="4"/>
        <v>84</v>
      </c>
      <c r="G20">
        <f t="shared" si="5"/>
        <v>32.6</v>
      </c>
      <c r="H20" s="154"/>
      <c r="I20">
        <f>BRPL_EOD!AC20+BRPL_EOD!AD20</f>
        <v>12.62</v>
      </c>
      <c r="J20">
        <f>BYPL_EOD!AC20+BYPL_EOD!AD20</f>
        <v>7.37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34.07</v>
      </c>
      <c r="O20" s="154">
        <f t="shared" si="1"/>
        <v>-1.4699999999999989</v>
      </c>
      <c r="P20">
        <v>12.075491634869387</v>
      </c>
      <c r="Q20">
        <v>7.0520105664807753</v>
      </c>
      <c r="R20">
        <v>0</v>
      </c>
      <c r="S20">
        <v>1.9902553566187262</v>
      </c>
      <c r="T20">
        <v>11.482242442031113</v>
      </c>
      <c r="U20" s="156">
        <f t="shared" si="2"/>
        <v>32.6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32.6</v>
      </c>
      <c r="E21">
        <f>GT!N21</f>
        <v>0</v>
      </c>
      <c r="F21">
        <f t="shared" si="4"/>
        <v>84</v>
      </c>
      <c r="G21">
        <f t="shared" si="5"/>
        <v>32.6</v>
      </c>
      <c r="H21" s="154"/>
      <c r="I21">
        <f>BRPL_EOD!AC21+BRPL_EOD!AD21</f>
        <v>12.62</v>
      </c>
      <c r="J21">
        <f>BYPL_EOD!AC21+BYPL_EOD!AD21</f>
        <v>7.37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34.07</v>
      </c>
      <c r="O21" s="154">
        <f t="shared" si="1"/>
        <v>-1.4699999999999989</v>
      </c>
      <c r="P21">
        <v>12.075491634869387</v>
      </c>
      <c r="Q21">
        <v>7.0520105664807753</v>
      </c>
      <c r="R21">
        <v>0</v>
      </c>
      <c r="S21">
        <v>1.9902553566187262</v>
      </c>
      <c r="T21">
        <v>11.482242442031113</v>
      </c>
      <c r="U21" s="156">
        <f t="shared" si="2"/>
        <v>32.6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32.6</v>
      </c>
      <c r="E22">
        <f>GT!N22</f>
        <v>0</v>
      </c>
      <c r="F22">
        <f t="shared" si="4"/>
        <v>84</v>
      </c>
      <c r="G22">
        <f t="shared" si="5"/>
        <v>32.6</v>
      </c>
      <c r="H22" s="154"/>
      <c r="I22">
        <f>BRPL_EOD!AC22+BRPL_EOD!AD22</f>
        <v>12.62</v>
      </c>
      <c r="J22">
        <f>BYPL_EOD!AC22+BYPL_EOD!AD22</f>
        <v>7.37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34.07</v>
      </c>
      <c r="O22" s="154">
        <f t="shared" si="1"/>
        <v>-1.4699999999999989</v>
      </c>
      <c r="P22">
        <v>12.075491634869387</v>
      </c>
      <c r="Q22">
        <v>7.0520105664807753</v>
      </c>
      <c r="R22">
        <v>0</v>
      </c>
      <c r="S22">
        <v>1.9902553566187262</v>
      </c>
      <c r="T22">
        <v>11.482242442031113</v>
      </c>
      <c r="U22" s="156">
        <f t="shared" si="2"/>
        <v>32.6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32.6</v>
      </c>
      <c r="E23">
        <f>GT!N23</f>
        <v>0</v>
      </c>
      <c r="F23">
        <f t="shared" si="4"/>
        <v>84</v>
      </c>
      <c r="G23">
        <f t="shared" si="5"/>
        <v>32.6</v>
      </c>
      <c r="H23" s="154"/>
      <c r="I23">
        <f>BRPL_EOD!AC23+BRPL_EOD!AD23</f>
        <v>12.62</v>
      </c>
      <c r="J23">
        <f>BYPL_EOD!AC23+BYPL_EOD!AD23</f>
        <v>7.37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34.07</v>
      </c>
      <c r="O23" s="154">
        <f t="shared" si="1"/>
        <v>-1.4699999999999989</v>
      </c>
      <c r="P23">
        <v>12.075491634869387</v>
      </c>
      <c r="Q23">
        <v>7.0520105664807753</v>
      </c>
      <c r="R23">
        <v>0</v>
      </c>
      <c r="S23">
        <v>1.9902553566187262</v>
      </c>
      <c r="T23">
        <v>11.482242442031113</v>
      </c>
      <c r="U23" s="156">
        <f t="shared" si="2"/>
        <v>32.6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32.6</v>
      </c>
      <c r="E24">
        <f>GT!N24</f>
        <v>0</v>
      </c>
      <c r="F24">
        <f t="shared" si="4"/>
        <v>84</v>
      </c>
      <c r="G24">
        <f t="shared" si="5"/>
        <v>32.6</v>
      </c>
      <c r="H24" s="154"/>
      <c r="I24">
        <f>BRPL_EOD!AC24+BRPL_EOD!AD24</f>
        <v>12.62</v>
      </c>
      <c r="J24">
        <f>BYPL_EOD!AC24+BYPL_EOD!AD24</f>
        <v>7.37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34.07</v>
      </c>
      <c r="O24" s="154">
        <f t="shared" si="1"/>
        <v>-1.4699999999999989</v>
      </c>
      <c r="P24">
        <v>12.075491634869387</v>
      </c>
      <c r="Q24">
        <v>7.0520105664807753</v>
      </c>
      <c r="R24">
        <v>0</v>
      </c>
      <c r="S24">
        <v>1.9902553566187262</v>
      </c>
      <c r="T24">
        <v>11.482242442031113</v>
      </c>
      <c r="U24" s="156">
        <f t="shared" si="2"/>
        <v>32.6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32.6</v>
      </c>
      <c r="E25">
        <f>GT!N25</f>
        <v>0</v>
      </c>
      <c r="F25">
        <f t="shared" si="4"/>
        <v>84</v>
      </c>
      <c r="G25">
        <f t="shared" si="5"/>
        <v>32.6</v>
      </c>
      <c r="H25" s="154"/>
      <c r="I25">
        <f>BRPL_EOD!AC25+BRPL_EOD!AD25</f>
        <v>12.62</v>
      </c>
      <c r="J25">
        <f>BYPL_EOD!AC25+BYPL_EOD!AD25</f>
        <v>7.37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34.07</v>
      </c>
      <c r="O25" s="154">
        <f t="shared" si="1"/>
        <v>-1.4699999999999989</v>
      </c>
      <c r="P25">
        <v>12.075491634869387</v>
      </c>
      <c r="Q25">
        <v>7.0520105664807753</v>
      </c>
      <c r="R25">
        <v>0</v>
      </c>
      <c r="S25">
        <v>1.9902553566187262</v>
      </c>
      <c r="T25">
        <v>11.482242442031113</v>
      </c>
      <c r="U25" s="156">
        <f t="shared" si="2"/>
        <v>32.6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32.6</v>
      </c>
      <c r="E26">
        <f>GT!N26</f>
        <v>0</v>
      </c>
      <c r="F26">
        <f t="shared" si="4"/>
        <v>84</v>
      </c>
      <c r="G26">
        <f t="shared" si="5"/>
        <v>32.6</v>
      </c>
      <c r="H26" s="154"/>
      <c r="I26">
        <f>BRPL_EOD!AC26+BRPL_EOD!AD26</f>
        <v>12.62</v>
      </c>
      <c r="J26">
        <f>BYPL_EOD!AC26+BYPL_EOD!AD26</f>
        <v>7.37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34.07</v>
      </c>
      <c r="O26" s="154">
        <f t="shared" si="1"/>
        <v>-1.4699999999999989</v>
      </c>
      <c r="P26">
        <v>12.075491634869387</v>
      </c>
      <c r="Q26">
        <v>7.0520105664807753</v>
      </c>
      <c r="R26">
        <v>0</v>
      </c>
      <c r="S26">
        <v>1.9902553566187262</v>
      </c>
      <c r="T26">
        <v>11.482242442031113</v>
      </c>
      <c r="U26" s="156">
        <f t="shared" si="2"/>
        <v>32.6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32.6</v>
      </c>
      <c r="E27">
        <f>GT!N27</f>
        <v>0</v>
      </c>
      <c r="F27">
        <f t="shared" si="4"/>
        <v>84</v>
      </c>
      <c r="G27">
        <f t="shared" si="5"/>
        <v>32.6</v>
      </c>
      <c r="H27" s="154"/>
      <c r="I27">
        <f>BRPL_EOD!AC27+BRPL_EOD!AD27</f>
        <v>12.62</v>
      </c>
      <c r="J27">
        <f>BYPL_EOD!AC27+BYPL_EOD!AD27</f>
        <v>7.37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34.07</v>
      </c>
      <c r="O27" s="154">
        <f t="shared" si="1"/>
        <v>-1.4699999999999989</v>
      </c>
      <c r="P27">
        <v>12.075491634869387</v>
      </c>
      <c r="Q27">
        <v>7.0520105664807753</v>
      </c>
      <c r="R27">
        <v>0</v>
      </c>
      <c r="S27">
        <v>1.9902553566187262</v>
      </c>
      <c r="T27">
        <v>11.482242442031113</v>
      </c>
      <c r="U27" s="156">
        <f t="shared" si="2"/>
        <v>32.6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32.6</v>
      </c>
      <c r="E28">
        <f>GT!N28</f>
        <v>0</v>
      </c>
      <c r="F28">
        <f t="shared" si="4"/>
        <v>84</v>
      </c>
      <c r="G28">
        <f t="shared" si="5"/>
        <v>32.6</v>
      </c>
      <c r="H28" s="154"/>
      <c r="I28">
        <f>BRPL_EOD!AC28+BRPL_EOD!AD28</f>
        <v>13.56</v>
      </c>
      <c r="J28">
        <f>BYPL_EOD!AC28+BYPL_EOD!AD28</f>
        <v>7.43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35.07</v>
      </c>
      <c r="O28" s="154">
        <f t="shared" si="1"/>
        <v>-2.4699999999999989</v>
      </c>
      <c r="P28">
        <v>12.604961505560309</v>
      </c>
      <c r="Q28">
        <v>6.9067008839463933</v>
      </c>
      <c r="R28">
        <v>0</v>
      </c>
      <c r="S28">
        <v>1.9335044197319649</v>
      </c>
      <c r="T28">
        <v>11.154833190761336</v>
      </c>
      <c r="U28" s="156">
        <f t="shared" si="2"/>
        <v>32.6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32.6</v>
      </c>
      <c r="E29">
        <f>GT!N29</f>
        <v>0</v>
      </c>
      <c r="F29">
        <f t="shared" si="4"/>
        <v>84</v>
      </c>
      <c r="G29">
        <f t="shared" si="5"/>
        <v>32.6</v>
      </c>
      <c r="H29" s="154"/>
      <c r="I29">
        <f>BRPL_EOD!AC29+BRPL_EOD!AD29</f>
        <v>13.56</v>
      </c>
      <c r="J29">
        <f>BYPL_EOD!AC29+BYPL_EOD!AD29</f>
        <v>7.43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35.07</v>
      </c>
      <c r="O29" s="154">
        <f t="shared" si="1"/>
        <v>-2.4699999999999989</v>
      </c>
      <c r="P29">
        <v>12.604961505560309</v>
      </c>
      <c r="Q29">
        <v>6.9067008839463933</v>
      </c>
      <c r="R29">
        <v>0</v>
      </c>
      <c r="S29">
        <v>1.9335044197319649</v>
      </c>
      <c r="T29">
        <v>11.154833190761336</v>
      </c>
      <c r="U29" s="156">
        <f t="shared" si="2"/>
        <v>32.6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32.6</v>
      </c>
      <c r="E30">
        <f>GT!N30</f>
        <v>0</v>
      </c>
      <c r="F30">
        <f t="shared" si="4"/>
        <v>84</v>
      </c>
      <c r="G30">
        <f t="shared" si="5"/>
        <v>32.6</v>
      </c>
      <c r="H30" s="154"/>
      <c r="I30">
        <f>BRPL_EOD!AC30+BRPL_EOD!AD30</f>
        <v>13.56</v>
      </c>
      <c r="J30">
        <f>BYPL_EOD!AC30+BYPL_EOD!AD30</f>
        <v>7.43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35.07</v>
      </c>
      <c r="O30" s="154">
        <f t="shared" si="1"/>
        <v>-2.4699999999999989</v>
      </c>
      <c r="P30">
        <v>12.604961505560309</v>
      </c>
      <c r="Q30">
        <v>6.9067008839463933</v>
      </c>
      <c r="R30">
        <v>0</v>
      </c>
      <c r="S30">
        <v>1.9335044197319649</v>
      </c>
      <c r="T30">
        <v>11.154833190761336</v>
      </c>
      <c r="U30" s="156">
        <f t="shared" si="2"/>
        <v>32.6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32.6</v>
      </c>
      <c r="E31">
        <f>GT!N31</f>
        <v>0</v>
      </c>
      <c r="F31">
        <f t="shared" si="4"/>
        <v>84</v>
      </c>
      <c r="G31">
        <f t="shared" si="5"/>
        <v>32.6</v>
      </c>
      <c r="H31" s="154"/>
      <c r="I31">
        <f>BRPL_EOD!AC31+BRPL_EOD!AD31</f>
        <v>13.56</v>
      </c>
      <c r="J31">
        <f>BYPL_EOD!AC31+BYPL_EOD!AD31</f>
        <v>7.43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35.07</v>
      </c>
      <c r="O31" s="154">
        <f t="shared" si="1"/>
        <v>-2.4699999999999989</v>
      </c>
      <c r="P31">
        <v>12.604961505560309</v>
      </c>
      <c r="Q31">
        <v>6.9067008839463933</v>
      </c>
      <c r="R31">
        <v>0</v>
      </c>
      <c r="S31">
        <v>1.9335044197319649</v>
      </c>
      <c r="T31">
        <v>11.154833190761336</v>
      </c>
      <c r="U31" s="156">
        <f t="shared" si="2"/>
        <v>32.6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32.6</v>
      </c>
      <c r="E32">
        <f>GT!N32</f>
        <v>0</v>
      </c>
      <c r="F32">
        <f t="shared" si="4"/>
        <v>84</v>
      </c>
      <c r="G32">
        <f t="shared" si="5"/>
        <v>32.6</v>
      </c>
      <c r="H32" s="154"/>
      <c r="I32">
        <f>BRPL_EOD!AC32+BRPL_EOD!AD32</f>
        <v>13.56</v>
      </c>
      <c r="J32">
        <f>BYPL_EOD!AC32+BYPL_EOD!AD32</f>
        <v>7.43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35.07</v>
      </c>
      <c r="O32" s="154">
        <f t="shared" si="1"/>
        <v>-2.4699999999999989</v>
      </c>
      <c r="P32">
        <v>12.604961505560309</v>
      </c>
      <c r="Q32">
        <v>6.9067008839463933</v>
      </c>
      <c r="R32">
        <v>0</v>
      </c>
      <c r="S32">
        <v>1.9335044197319649</v>
      </c>
      <c r="T32">
        <v>11.154833190761336</v>
      </c>
      <c r="U32" s="156">
        <f t="shared" si="2"/>
        <v>32.6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32.6</v>
      </c>
      <c r="E33">
        <f>GT!N33</f>
        <v>0</v>
      </c>
      <c r="F33">
        <f t="shared" si="4"/>
        <v>84</v>
      </c>
      <c r="G33">
        <f t="shared" si="5"/>
        <v>32.6</v>
      </c>
      <c r="H33" s="154"/>
      <c r="I33">
        <f>BRPL_EOD!AC33+BRPL_EOD!AD33</f>
        <v>13.56</v>
      </c>
      <c r="J33">
        <f>BYPL_EOD!AC33+BYPL_EOD!AD33</f>
        <v>7.43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35.07</v>
      </c>
      <c r="O33" s="154">
        <f t="shared" si="1"/>
        <v>-2.4699999999999989</v>
      </c>
      <c r="P33">
        <v>12.604961505560309</v>
      </c>
      <c r="Q33">
        <v>6.9067008839463933</v>
      </c>
      <c r="R33">
        <v>0</v>
      </c>
      <c r="S33">
        <v>1.9335044197319649</v>
      </c>
      <c r="T33">
        <v>11.154833190761336</v>
      </c>
      <c r="U33" s="156">
        <f t="shared" si="2"/>
        <v>32.6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84</v>
      </c>
      <c r="G34">
        <f t="shared" si="5"/>
        <v>33.6</v>
      </c>
      <c r="H34" s="154"/>
      <c r="I34">
        <f>BRPL_EOD!AC34+BRPL_EOD!AD34</f>
        <v>13.56</v>
      </c>
      <c r="J34">
        <f>BYPL_EOD!AC34+BYPL_EOD!AD34</f>
        <v>7.43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35.07</v>
      </c>
      <c r="O34" s="154">
        <f t="shared" si="1"/>
        <v>-1.4699999999999989</v>
      </c>
      <c r="P34">
        <v>12.991616766467066</v>
      </c>
      <c r="Q34">
        <v>7.1185628742514968</v>
      </c>
      <c r="R34">
        <v>0</v>
      </c>
      <c r="S34">
        <v>1.9928143712574853</v>
      </c>
      <c r="T34">
        <v>11.497005988023952</v>
      </c>
      <c r="U34" s="156">
        <f t="shared" si="2"/>
        <v>33.6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84</v>
      </c>
      <c r="G35">
        <f t="shared" si="5"/>
        <v>33.6</v>
      </c>
      <c r="H35" s="154"/>
      <c r="I35">
        <f>BRPL_EOD!AC35+BRPL_EOD!AD35</f>
        <v>13.56</v>
      </c>
      <c r="J35">
        <f>BYPL_EOD!AC35+BYPL_EOD!AD35</f>
        <v>7.43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35.07</v>
      </c>
      <c r="O35" s="154">
        <f t="shared" si="1"/>
        <v>-1.4699999999999989</v>
      </c>
      <c r="P35">
        <v>12.991616766467066</v>
      </c>
      <c r="Q35">
        <v>7.1185628742514968</v>
      </c>
      <c r="R35">
        <v>0</v>
      </c>
      <c r="S35">
        <v>1.9928143712574853</v>
      </c>
      <c r="T35">
        <v>11.497005988023952</v>
      </c>
      <c r="U35" s="156">
        <f t="shared" si="2"/>
        <v>33.6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54"/>
      <c r="I36">
        <f>BRPL_EOD!AC36+BRPL_EOD!AD36</f>
        <v>13.56</v>
      </c>
      <c r="J36">
        <f>BYPL_EOD!AC36+BYPL_EOD!AD36</f>
        <v>7.43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35.07</v>
      </c>
      <c r="O36" s="154">
        <f t="shared" si="1"/>
        <v>-1.4699999999999989</v>
      </c>
      <c r="P36">
        <v>12.991616766467066</v>
      </c>
      <c r="Q36">
        <v>7.1185628742514968</v>
      </c>
      <c r="R36">
        <v>0</v>
      </c>
      <c r="S36">
        <v>1.9928143712574853</v>
      </c>
      <c r="T36">
        <v>11.497005988023952</v>
      </c>
      <c r="U36" s="156">
        <f t="shared" si="2"/>
        <v>33.6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54"/>
      <c r="I37">
        <f>BRPL_EOD!AC37+BRPL_EOD!AD37</f>
        <v>12.62</v>
      </c>
      <c r="J37">
        <f>BYPL_EOD!AC37+BYPL_EOD!AD37</f>
        <v>7.37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34.07</v>
      </c>
      <c r="O37" s="154">
        <f t="shared" si="1"/>
        <v>-0.46999999999999886</v>
      </c>
      <c r="P37">
        <v>12.445905488699735</v>
      </c>
      <c r="Q37">
        <v>7.26832990901086</v>
      </c>
      <c r="R37">
        <v>0</v>
      </c>
      <c r="S37">
        <v>2.0513061344291166</v>
      </c>
      <c r="T37">
        <v>11.834458467860289</v>
      </c>
      <c r="U37" s="156">
        <f t="shared" si="2"/>
        <v>33.6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12.62</v>
      </c>
      <c r="J38">
        <f>BYPL_EOD!AC38+BYPL_EOD!AD38</f>
        <v>7.37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12.816319342530084</v>
      </c>
      <c r="Q38">
        <v>7.4846492515409455</v>
      </c>
      <c r="R38">
        <v>0</v>
      </c>
      <c r="S38">
        <v>2.1123569122395072</v>
      </c>
      <c r="T38">
        <v>12.186674493689463</v>
      </c>
      <c r="U38" s="156">
        <f t="shared" si="2"/>
        <v>34.599999999999994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12.62</v>
      </c>
      <c r="J39">
        <f>BYPL_EOD!AC39+BYPL_EOD!AD39</f>
        <v>7.37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34.07</v>
      </c>
      <c r="O39" s="154">
        <f t="shared" si="1"/>
        <v>0.22999999999999687</v>
      </c>
      <c r="P39">
        <v>12.705195186380978</v>
      </c>
      <c r="Q39">
        <v>7.4197534487819192</v>
      </c>
      <c r="R39">
        <v>0</v>
      </c>
      <c r="S39">
        <v>2.0940416788963896</v>
      </c>
      <c r="T39">
        <v>12.081009685940709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12.62</v>
      </c>
      <c r="J40">
        <f>BYPL_EOD!AC40+BYPL_EOD!AD40</f>
        <v>7.37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34.07</v>
      </c>
      <c r="O40" s="154">
        <f t="shared" si="1"/>
        <v>0.22999999999999687</v>
      </c>
      <c r="P40">
        <v>12.705195186380978</v>
      </c>
      <c r="Q40">
        <v>7.4197534487819192</v>
      </c>
      <c r="R40">
        <v>0</v>
      </c>
      <c r="S40">
        <v>2.0940416788963896</v>
      </c>
      <c r="T40">
        <v>12.081009685940709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12.62</v>
      </c>
      <c r="J41">
        <f>BYPL_EOD!AC41+BYPL_EOD!AD41</f>
        <v>7.37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34.07</v>
      </c>
      <c r="O41" s="154">
        <f t="shared" si="1"/>
        <v>0.22999999999999687</v>
      </c>
      <c r="P41">
        <v>12.705195186380978</v>
      </c>
      <c r="Q41">
        <v>7.4197534487819192</v>
      </c>
      <c r="R41">
        <v>0</v>
      </c>
      <c r="S41">
        <v>2.0940416788963896</v>
      </c>
      <c r="T41">
        <v>12.081009685940709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12.62</v>
      </c>
      <c r="J42">
        <f>BYPL_EOD!AC42+BYPL_EOD!AD42</f>
        <v>7.37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34.07</v>
      </c>
      <c r="O42" s="154">
        <f t="shared" si="1"/>
        <v>0.22999999999999687</v>
      </c>
      <c r="P42">
        <v>12.705195186380978</v>
      </c>
      <c r="Q42">
        <v>7.4197534487819192</v>
      </c>
      <c r="R42">
        <v>0</v>
      </c>
      <c r="S42">
        <v>2.0940416788963896</v>
      </c>
      <c r="T42">
        <v>12.081009685940709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11.87</v>
      </c>
      <c r="J43">
        <f>BYPL_EOD!AC43+BYPL_EOD!AD43</f>
        <v>7.29</v>
      </c>
      <c r="K43">
        <f>MES_EOD!AC43+MES_EOD!AD43</f>
        <v>0</v>
      </c>
      <c r="L43">
        <f>NDMC_EOD!AC43+NDMC_EOD!AD43</f>
        <v>2.0499999999999998</v>
      </c>
      <c r="M43">
        <f>TPDDL_EOD!AC43+TPDDL_EOD!AD43</f>
        <v>11.87</v>
      </c>
      <c r="N43">
        <f t="shared" si="0"/>
        <v>33.08</v>
      </c>
      <c r="O43" s="154">
        <f t="shared" si="1"/>
        <v>1.2199999999999989</v>
      </c>
      <c r="P43">
        <v>12.307769044740024</v>
      </c>
      <c r="Q43">
        <v>7.5588573155985488</v>
      </c>
      <c r="R43">
        <v>0</v>
      </c>
      <c r="S43">
        <v>2.1256045949214024</v>
      </c>
      <c r="T43">
        <v>12.307769044740024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11.87</v>
      </c>
      <c r="J44">
        <f>BYPL_EOD!AC44+BYPL_EOD!AD44</f>
        <v>7.29</v>
      </c>
      <c r="K44">
        <f>MES_EOD!AC44+MES_EOD!AD44</f>
        <v>0</v>
      </c>
      <c r="L44">
        <f>NDMC_EOD!AC44+NDMC_EOD!AD44</f>
        <v>2.0499999999999998</v>
      </c>
      <c r="M44">
        <f>TPDDL_EOD!AC44+TPDDL_EOD!AD44</f>
        <v>11.87</v>
      </c>
      <c r="N44">
        <f t="shared" si="0"/>
        <v>33.08</v>
      </c>
      <c r="O44" s="154">
        <f t="shared" si="1"/>
        <v>1.2199999999999989</v>
      </c>
      <c r="P44">
        <v>12.307769044740024</v>
      </c>
      <c r="Q44">
        <v>7.5588573155985488</v>
      </c>
      <c r="R44">
        <v>0</v>
      </c>
      <c r="S44">
        <v>2.1256045949214024</v>
      </c>
      <c r="T44">
        <v>12.307769044740024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11.87</v>
      </c>
      <c r="J45">
        <f>BYPL_EOD!AC45+BYPL_EOD!AD45</f>
        <v>7.29</v>
      </c>
      <c r="K45">
        <f>MES_EOD!AC45+MES_EOD!AD45</f>
        <v>0</v>
      </c>
      <c r="L45">
        <f>NDMC_EOD!AC45+NDMC_EOD!AD45</f>
        <v>2.0499999999999998</v>
      </c>
      <c r="M45">
        <f>TPDDL_EOD!AC45+TPDDL_EOD!AD45</f>
        <v>11.87</v>
      </c>
      <c r="N45">
        <f t="shared" si="0"/>
        <v>33.08</v>
      </c>
      <c r="O45" s="154">
        <f t="shared" si="1"/>
        <v>1.2199999999999989</v>
      </c>
      <c r="P45">
        <v>12.307769044740024</v>
      </c>
      <c r="Q45">
        <v>7.5588573155985488</v>
      </c>
      <c r="R45">
        <v>0</v>
      </c>
      <c r="S45">
        <v>2.1256045949214024</v>
      </c>
      <c r="T45">
        <v>12.307769044740024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11.52</v>
      </c>
      <c r="J46">
        <f>BYPL_EOD!AC46+BYPL_EOD!AD46</f>
        <v>7.07</v>
      </c>
      <c r="K46">
        <f>MES_EOD!AC46+MES_EOD!AD46</f>
        <v>0</v>
      </c>
      <c r="L46">
        <f>NDMC_EOD!AC46+NDMC_EOD!AD46</f>
        <v>1.99</v>
      </c>
      <c r="M46">
        <f>TPDDL_EOD!AC46+TPDDL_EOD!AD46</f>
        <v>11.52</v>
      </c>
      <c r="N46">
        <f t="shared" si="0"/>
        <v>32.099999999999994</v>
      </c>
      <c r="O46" s="154">
        <f t="shared" si="1"/>
        <v>2.2000000000000028</v>
      </c>
      <c r="P46">
        <v>12.309532710280374</v>
      </c>
      <c r="Q46">
        <v>7.5545482866043621</v>
      </c>
      <c r="R46">
        <v>0</v>
      </c>
      <c r="S46">
        <v>2.1263862928348911</v>
      </c>
      <c r="T46">
        <v>12.309532710280374</v>
      </c>
      <c r="U46" s="156">
        <f t="shared" si="2"/>
        <v>34.300000000000004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11.52</v>
      </c>
      <c r="J47">
        <f>BYPL_EOD!AC47+BYPL_EOD!AD47</f>
        <v>7.07</v>
      </c>
      <c r="K47">
        <f>MES_EOD!AC47+MES_EOD!AD47</f>
        <v>0</v>
      </c>
      <c r="L47">
        <f>NDMC_EOD!AC47+NDMC_EOD!AD47</f>
        <v>1.99</v>
      </c>
      <c r="M47">
        <f>TPDDL_EOD!AC47+TPDDL_EOD!AD47</f>
        <v>11.52</v>
      </c>
      <c r="N47">
        <f t="shared" si="0"/>
        <v>32.099999999999994</v>
      </c>
      <c r="O47" s="154">
        <f t="shared" si="1"/>
        <v>2.2000000000000028</v>
      </c>
      <c r="P47">
        <v>12.309532710280374</v>
      </c>
      <c r="Q47">
        <v>7.5545482866043621</v>
      </c>
      <c r="R47">
        <v>0</v>
      </c>
      <c r="S47">
        <v>2.1263862928348911</v>
      </c>
      <c r="T47">
        <v>12.309532710280374</v>
      </c>
      <c r="U47" s="156">
        <f t="shared" si="2"/>
        <v>34.300000000000004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11.52</v>
      </c>
      <c r="J48">
        <f>BYPL_EOD!AC48+BYPL_EOD!AD48</f>
        <v>7.07</v>
      </c>
      <c r="K48">
        <f>MES_EOD!AC48+MES_EOD!AD48</f>
        <v>0</v>
      </c>
      <c r="L48">
        <f>NDMC_EOD!AC48+NDMC_EOD!AD48</f>
        <v>1.99</v>
      </c>
      <c r="M48">
        <f>TPDDL_EOD!AC48+TPDDL_EOD!AD48</f>
        <v>11.52</v>
      </c>
      <c r="N48">
        <f t="shared" si="0"/>
        <v>32.099999999999994</v>
      </c>
      <c r="O48" s="154">
        <f t="shared" si="1"/>
        <v>2.2000000000000028</v>
      </c>
      <c r="P48">
        <v>12.309532710280374</v>
      </c>
      <c r="Q48">
        <v>7.5545482866043621</v>
      </c>
      <c r="R48">
        <v>0</v>
      </c>
      <c r="S48">
        <v>2.1263862928348911</v>
      </c>
      <c r="T48">
        <v>12.309532710280374</v>
      </c>
      <c r="U48" s="156">
        <f t="shared" si="2"/>
        <v>34.300000000000004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11.52</v>
      </c>
      <c r="J49">
        <f>BYPL_EOD!AC49+BYPL_EOD!AD49</f>
        <v>7.07</v>
      </c>
      <c r="K49">
        <f>MES_EOD!AC49+MES_EOD!AD49</f>
        <v>0</v>
      </c>
      <c r="L49">
        <f>NDMC_EOD!AC49+NDMC_EOD!AD49</f>
        <v>1.99</v>
      </c>
      <c r="M49">
        <f>TPDDL_EOD!AC49+TPDDL_EOD!AD49</f>
        <v>11.52</v>
      </c>
      <c r="N49">
        <f t="shared" si="0"/>
        <v>32.099999999999994</v>
      </c>
      <c r="O49" s="154">
        <f t="shared" si="1"/>
        <v>2.2000000000000028</v>
      </c>
      <c r="P49">
        <v>12.309532710280374</v>
      </c>
      <c r="Q49">
        <v>7.5545482866043621</v>
      </c>
      <c r="R49">
        <v>0</v>
      </c>
      <c r="S49">
        <v>2.1263862928348911</v>
      </c>
      <c r="T49">
        <v>12.309532710280374</v>
      </c>
      <c r="U49" s="156">
        <f t="shared" si="2"/>
        <v>34.300000000000004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8.59</v>
      </c>
      <c r="J50">
        <f>BYPL_EOD!AC50+BYPL_EOD!AD50</f>
        <v>13.67</v>
      </c>
      <c r="K50">
        <f>MES_EOD!AC50+MES_EOD!AD50</f>
        <v>0</v>
      </c>
      <c r="L50">
        <f>NDMC_EOD!AC50+NDMC_EOD!AD50</f>
        <v>1.49</v>
      </c>
      <c r="M50">
        <f>TPDDL_EOD!AC50+TPDDL_EOD!AD50</f>
        <v>8.59</v>
      </c>
      <c r="N50">
        <f t="shared" si="0"/>
        <v>32.339999999999996</v>
      </c>
      <c r="O50" s="154">
        <f t="shared" si="1"/>
        <v>1.9600000000000009</v>
      </c>
      <c r="P50">
        <v>9.1106060606060613</v>
      </c>
      <c r="Q50">
        <v>14.498484848484848</v>
      </c>
      <c r="R50">
        <v>0</v>
      </c>
      <c r="S50">
        <v>1.5803030303030303</v>
      </c>
      <c r="T50">
        <v>9.1106060606060613</v>
      </c>
      <c r="U50" s="156">
        <f t="shared" si="2"/>
        <v>34.300000000000004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11.64</v>
      </c>
      <c r="J51">
        <f>BYPL_EOD!AC51+BYPL_EOD!AD51</f>
        <v>6.79</v>
      </c>
      <c r="K51">
        <f>MES_EOD!AC51+MES_EOD!AD51</f>
        <v>0</v>
      </c>
      <c r="L51">
        <f>NDMC_EOD!AC51+NDMC_EOD!AD51</f>
        <v>2.0099999999999998</v>
      </c>
      <c r="M51">
        <f>TPDDL_EOD!AC51+TPDDL_EOD!AD51</f>
        <v>11.64</v>
      </c>
      <c r="N51">
        <f t="shared" si="0"/>
        <v>32.08</v>
      </c>
      <c r="O51" s="154">
        <f t="shared" si="1"/>
        <v>2.2199999999999989</v>
      </c>
      <c r="P51">
        <v>12.445511221945138</v>
      </c>
      <c r="Q51">
        <v>7.2598815461346629</v>
      </c>
      <c r="R51">
        <v>0</v>
      </c>
      <c r="S51">
        <v>2.1490960099750622</v>
      </c>
      <c r="T51">
        <v>12.445511221945138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11.64</v>
      </c>
      <c r="J52">
        <f>BYPL_EOD!AC52+BYPL_EOD!AD52</f>
        <v>6.79</v>
      </c>
      <c r="K52">
        <f>MES_EOD!AC52+MES_EOD!AD52</f>
        <v>0</v>
      </c>
      <c r="L52">
        <f>NDMC_EOD!AC52+NDMC_EOD!AD52</f>
        <v>2.0099999999999998</v>
      </c>
      <c r="M52">
        <f>TPDDL_EOD!AC52+TPDDL_EOD!AD52</f>
        <v>11.64</v>
      </c>
      <c r="N52">
        <f t="shared" si="0"/>
        <v>32.08</v>
      </c>
      <c r="O52" s="154">
        <f t="shared" si="1"/>
        <v>2.2199999999999989</v>
      </c>
      <c r="P52">
        <v>12.445511221945138</v>
      </c>
      <c r="Q52">
        <v>7.2598815461346629</v>
      </c>
      <c r="R52">
        <v>0</v>
      </c>
      <c r="S52">
        <v>2.1490960099750622</v>
      </c>
      <c r="T52">
        <v>12.445511221945138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8.59</v>
      </c>
      <c r="J53">
        <f>BYPL_EOD!AC53+BYPL_EOD!AD53</f>
        <v>13.67</v>
      </c>
      <c r="K53">
        <f>MES_EOD!AC53+MES_EOD!AD53</f>
        <v>0</v>
      </c>
      <c r="L53">
        <f>NDMC_EOD!AC53+NDMC_EOD!AD53</f>
        <v>1.49</v>
      </c>
      <c r="M53">
        <f>TPDDL_EOD!AC53+TPDDL_EOD!AD53</f>
        <v>8.59</v>
      </c>
      <c r="N53">
        <f t="shared" si="0"/>
        <v>32.339999999999996</v>
      </c>
      <c r="O53" s="154">
        <f t="shared" si="1"/>
        <v>1.9600000000000009</v>
      </c>
      <c r="P53">
        <v>9.1106060606060613</v>
      </c>
      <c r="Q53">
        <v>14.498484848484848</v>
      </c>
      <c r="R53">
        <v>0</v>
      </c>
      <c r="S53">
        <v>1.5803030303030303</v>
      </c>
      <c r="T53">
        <v>9.1106060606060613</v>
      </c>
      <c r="U53" s="156">
        <f t="shared" si="2"/>
        <v>34.300000000000004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11.64</v>
      </c>
      <c r="J54">
        <f>BYPL_EOD!AC54+BYPL_EOD!AD54</f>
        <v>6.79</v>
      </c>
      <c r="K54">
        <f>MES_EOD!AC54+MES_EOD!AD54</f>
        <v>0</v>
      </c>
      <c r="L54">
        <f>NDMC_EOD!AC54+NDMC_EOD!AD54</f>
        <v>2.0099999999999998</v>
      </c>
      <c r="M54">
        <f>TPDDL_EOD!AC54+TPDDL_EOD!AD54</f>
        <v>11.64</v>
      </c>
      <c r="N54">
        <f t="shared" si="0"/>
        <v>32.08</v>
      </c>
      <c r="O54" s="154">
        <f t="shared" si="1"/>
        <v>2.2199999999999989</v>
      </c>
      <c r="P54">
        <v>12.445511221945138</v>
      </c>
      <c r="Q54">
        <v>7.2598815461346629</v>
      </c>
      <c r="R54">
        <v>0</v>
      </c>
      <c r="S54">
        <v>2.1490960099750622</v>
      </c>
      <c r="T54">
        <v>12.445511221945138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8.59</v>
      </c>
      <c r="J55">
        <f>BYPL_EOD!AC55+BYPL_EOD!AD55</f>
        <v>13.67</v>
      </c>
      <c r="K55">
        <f>MES_EOD!AC55+MES_EOD!AD55</f>
        <v>0</v>
      </c>
      <c r="L55">
        <f>NDMC_EOD!AC55+NDMC_EOD!AD55</f>
        <v>1.49</v>
      </c>
      <c r="M55">
        <f>TPDDL_EOD!AC55+TPDDL_EOD!AD55</f>
        <v>8.59</v>
      </c>
      <c r="N55">
        <f t="shared" si="0"/>
        <v>32.339999999999996</v>
      </c>
      <c r="O55" s="154">
        <f t="shared" si="1"/>
        <v>1.9600000000000009</v>
      </c>
      <c r="P55">
        <v>9.1106060606060613</v>
      </c>
      <c r="Q55">
        <v>14.498484848484848</v>
      </c>
      <c r="R55">
        <v>0</v>
      </c>
      <c r="S55">
        <v>1.5803030303030303</v>
      </c>
      <c r="T55">
        <v>9.1106060606060613</v>
      </c>
      <c r="U55" s="156">
        <f t="shared" si="2"/>
        <v>34.300000000000004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8.59</v>
      </c>
      <c r="J56">
        <f>BYPL_EOD!AC56+BYPL_EOD!AD56</f>
        <v>13.67</v>
      </c>
      <c r="K56">
        <f>MES_EOD!AC56+MES_EOD!AD56</f>
        <v>0</v>
      </c>
      <c r="L56">
        <f>NDMC_EOD!AC56+NDMC_EOD!AD56</f>
        <v>1.49</v>
      </c>
      <c r="M56">
        <f>TPDDL_EOD!AC56+TPDDL_EOD!AD56</f>
        <v>8.59</v>
      </c>
      <c r="N56">
        <f t="shared" si="0"/>
        <v>32.339999999999996</v>
      </c>
      <c r="O56" s="154">
        <f t="shared" si="1"/>
        <v>1.9600000000000009</v>
      </c>
      <c r="P56">
        <v>9.1106060606060613</v>
      </c>
      <c r="Q56">
        <v>14.498484848484848</v>
      </c>
      <c r="R56">
        <v>0</v>
      </c>
      <c r="S56">
        <v>1.5803030303030303</v>
      </c>
      <c r="T56">
        <v>9.1106060606060613</v>
      </c>
      <c r="U56" s="156">
        <f t="shared" si="2"/>
        <v>34.300000000000004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9.66</v>
      </c>
      <c r="J57">
        <f>BYPL_EOD!AC57+BYPL_EOD!AD57</f>
        <v>11.27</v>
      </c>
      <c r="K57">
        <f>MES_EOD!AC57+MES_EOD!AD57</f>
        <v>0</v>
      </c>
      <c r="L57">
        <f>NDMC_EOD!AC57+NDMC_EOD!AD57</f>
        <v>1.67</v>
      </c>
      <c r="M57">
        <f>TPDDL_EOD!AC57+TPDDL_EOD!AD57</f>
        <v>9.66</v>
      </c>
      <c r="N57">
        <f t="shared" si="0"/>
        <v>32.260000000000005</v>
      </c>
      <c r="O57" s="154">
        <f t="shared" si="1"/>
        <v>2.039999999999992</v>
      </c>
      <c r="P57">
        <v>10.270861748295101</v>
      </c>
      <c r="Q57">
        <v>11.982672039677617</v>
      </c>
      <c r="R57">
        <v>0</v>
      </c>
      <c r="S57">
        <v>1.7756044637321755</v>
      </c>
      <c r="T57">
        <v>10.270861748295101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8.07</v>
      </c>
      <c r="J58">
        <f>BYPL_EOD!AC58+BYPL_EOD!AD58</f>
        <v>12.84</v>
      </c>
      <c r="K58">
        <f>MES_EOD!AC58+MES_EOD!AD58</f>
        <v>0</v>
      </c>
      <c r="L58">
        <f>NDMC_EOD!AC58+NDMC_EOD!AD58</f>
        <v>1.4</v>
      </c>
      <c r="M58">
        <f>TPDDL_EOD!AC58+TPDDL_EOD!AD58</f>
        <v>8.07</v>
      </c>
      <c r="N58">
        <f t="shared" si="0"/>
        <v>30.38</v>
      </c>
      <c r="O58" s="154">
        <f t="shared" si="1"/>
        <v>3.9199999999999982</v>
      </c>
      <c r="P58">
        <v>9.1112903225806452</v>
      </c>
      <c r="Q58">
        <v>14.496774193548386</v>
      </c>
      <c r="R58">
        <v>0</v>
      </c>
      <c r="S58">
        <v>1.5806451612903225</v>
      </c>
      <c r="T58">
        <v>9.1112903225806452</v>
      </c>
      <c r="U58" s="156">
        <f t="shared" si="2"/>
        <v>34.300000000000004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8.07</v>
      </c>
      <c r="J59">
        <f>BYPL_EOD!AC59+BYPL_EOD!AD59</f>
        <v>12.84</v>
      </c>
      <c r="K59">
        <f>MES_EOD!AC59+MES_EOD!AD59</f>
        <v>0</v>
      </c>
      <c r="L59">
        <f>NDMC_EOD!AC59+NDMC_EOD!AD59</f>
        <v>1.4</v>
      </c>
      <c r="M59">
        <f>TPDDL_EOD!AC59+TPDDL_EOD!AD59</f>
        <v>8.07</v>
      </c>
      <c r="N59">
        <f t="shared" si="0"/>
        <v>30.38</v>
      </c>
      <c r="O59" s="154">
        <f t="shared" si="1"/>
        <v>3.9199999999999982</v>
      </c>
      <c r="P59">
        <v>9.1112903225806452</v>
      </c>
      <c r="Q59">
        <v>14.496774193548386</v>
      </c>
      <c r="R59">
        <v>0</v>
      </c>
      <c r="S59">
        <v>1.5806451612903225</v>
      </c>
      <c r="T59">
        <v>9.1112903225806452</v>
      </c>
      <c r="U59" s="156">
        <f t="shared" si="2"/>
        <v>34.300000000000004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8.07</v>
      </c>
      <c r="J60">
        <f>BYPL_EOD!AC60+BYPL_EOD!AD60</f>
        <v>12.84</v>
      </c>
      <c r="K60">
        <f>MES_EOD!AC60+MES_EOD!AD60</f>
        <v>0</v>
      </c>
      <c r="L60">
        <f>NDMC_EOD!AC60+NDMC_EOD!AD60</f>
        <v>1.4</v>
      </c>
      <c r="M60">
        <f>TPDDL_EOD!AC60+TPDDL_EOD!AD60</f>
        <v>8.07</v>
      </c>
      <c r="N60">
        <f t="shared" si="0"/>
        <v>30.38</v>
      </c>
      <c r="O60" s="154">
        <f t="shared" si="1"/>
        <v>3.9199999999999982</v>
      </c>
      <c r="P60">
        <v>9.1112903225806452</v>
      </c>
      <c r="Q60">
        <v>14.496774193548386</v>
      </c>
      <c r="R60">
        <v>0</v>
      </c>
      <c r="S60">
        <v>1.5806451612903225</v>
      </c>
      <c r="T60">
        <v>9.1112903225806452</v>
      </c>
      <c r="U60" s="156">
        <f t="shared" si="2"/>
        <v>34.300000000000004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8.07</v>
      </c>
      <c r="J61">
        <f>BYPL_EOD!AC61+BYPL_EOD!AD61</f>
        <v>12.84</v>
      </c>
      <c r="K61">
        <f>MES_EOD!AC61+MES_EOD!AD61</f>
        <v>0</v>
      </c>
      <c r="L61">
        <f>NDMC_EOD!AC61+NDMC_EOD!AD61</f>
        <v>1.4</v>
      </c>
      <c r="M61">
        <f>TPDDL_EOD!AC61+TPDDL_EOD!AD61</f>
        <v>8.07</v>
      </c>
      <c r="N61">
        <f t="shared" si="0"/>
        <v>30.38</v>
      </c>
      <c r="O61" s="154">
        <f t="shared" si="1"/>
        <v>3.9199999999999982</v>
      </c>
      <c r="P61">
        <v>9.1112903225806452</v>
      </c>
      <c r="Q61">
        <v>14.496774193548386</v>
      </c>
      <c r="R61">
        <v>0</v>
      </c>
      <c r="S61">
        <v>1.5806451612903225</v>
      </c>
      <c r="T61">
        <v>9.1112903225806452</v>
      </c>
      <c r="U61" s="156">
        <f t="shared" si="2"/>
        <v>34.300000000000004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8.07</v>
      </c>
      <c r="J62">
        <f>BYPL_EOD!AC62+BYPL_EOD!AD62</f>
        <v>12.84</v>
      </c>
      <c r="K62">
        <f>MES_EOD!AC62+MES_EOD!AD62</f>
        <v>0</v>
      </c>
      <c r="L62">
        <f>NDMC_EOD!AC62+NDMC_EOD!AD62</f>
        <v>1.4</v>
      </c>
      <c r="M62">
        <f>TPDDL_EOD!AC62+TPDDL_EOD!AD62</f>
        <v>8.07</v>
      </c>
      <c r="N62">
        <f t="shared" si="0"/>
        <v>30.38</v>
      </c>
      <c r="O62" s="154">
        <f t="shared" si="1"/>
        <v>3.9199999999999982</v>
      </c>
      <c r="P62">
        <v>9.1112903225806452</v>
      </c>
      <c r="Q62">
        <v>14.496774193548386</v>
      </c>
      <c r="R62">
        <v>0</v>
      </c>
      <c r="S62">
        <v>1.5806451612903225</v>
      </c>
      <c r="T62">
        <v>9.1112903225806452</v>
      </c>
      <c r="U62" s="156">
        <f t="shared" si="2"/>
        <v>34.300000000000004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8.07</v>
      </c>
      <c r="J63">
        <f>BYPL_EOD!AC63+BYPL_EOD!AD63</f>
        <v>12.84</v>
      </c>
      <c r="K63">
        <f>MES_EOD!AC63+MES_EOD!AD63</f>
        <v>0</v>
      </c>
      <c r="L63">
        <f>NDMC_EOD!AC63+NDMC_EOD!AD63</f>
        <v>1.4</v>
      </c>
      <c r="M63">
        <f>TPDDL_EOD!AC63+TPDDL_EOD!AD63</f>
        <v>8.07</v>
      </c>
      <c r="N63">
        <f t="shared" si="0"/>
        <v>30.38</v>
      </c>
      <c r="O63" s="154">
        <f t="shared" si="1"/>
        <v>4.9199999999999982</v>
      </c>
      <c r="P63">
        <v>9.3769256089532593</v>
      </c>
      <c r="Q63">
        <v>14.919420671494404</v>
      </c>
      <c r="R63">
        <v>0</v>
      </c>
      <c r="S63">
        <v>1.6267281105990783</v>
      </c>
      <c r="T63">
        <v>9.3769256089532593</v>
      </c>
      <c r="U63" s="156">
        <f t="shared" si="2"/>
        <v>35.300000000000004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54"/>
      <c r="I64">
        <f>BRPL_EOD!AC64+BRPL_EOD!AD64</f>
        <v>11.27</v>
      </c>
      <c r="J64">
        <f>BYPL_EOD!AC64+BYPL_EOD!AD64</f>
        <v>5.64</v>
      </c>
      <c r="K64">
        <f>MES_EOD!AC64+MES_EOD!AD64</f>
        <v>0</v>
      </c>
      <c r="L64">
        <f>NDMC_EOD!AC64+NDMC_EOD!AD64</f>
        <v>1.95</v>
      </c>
      <c r="M64">
        <f>TPDDL_EOD!AC64+TPDDL_EOD!AD64</f>
        <v>11.27</v>
      </c>
      <c r="N64">
        <f t="shared" si="0"/>
        <v>30.13</v>
      </c>
      <c r="O64" s="154">
        <f t="shared" si="1"/>
        <v>5.1699999999999982</v>
      </c>
      <c r="P64">
        <v>13.203816793893129</v>
      </c>
      <c r="Q64">
        <v>6.6077663458347153</v>
      </c>
      <c r="R64">
        <v>0</v>
      </c>
      <c r="S64">
        <v>2.2846000663790242</v>
      </c>
      <c r="T64">
        <v>13.203816793893129</v>
      </c>
      <c r="U64" s="156">
        <f t="shared" si="2"/>
        <v>35.299999999999997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84</v>
      </c>
      <c r="G65">
        <f t="shared" si="5"/>
        <v>35.299999999999997</v>
      </c>
      <c r="H65" s="154"/>
      <c r="I65">
        <f>BRPL_EOD!AC65+BRPL_EOD!AD65</f>
        <v>11.27</v>
      </c>
      <c r="J65">
        <f>BYPL_EOD!AC65+BYPL_EOD!AD65</f>
        <v>5.64</v>
      </c>
      <c r="K65">
        <f>MES_EOD!AC65+MES_EOD!AD65</f>
        <v>0</v>
      </c>
      <c r="L65">
        <f>NDMC_EOD!AC65+NDMC_EOD!AD65</f>
        <v>1.95</v>
      </c>
      <c r="M65">
        <f>TPDDL_EOD!AC65+TPDDL_EOD!AD65</f>
        <v>11.27</v>
      </c>
      <c r="N65">
        <f t="shared" si="0"/>
        <v>30.13</v>
      </c>
      <c r="O65" s="154">
        <f t="shared" si="1"/>
        <v>5.1699999999999982</v>
      </c>
      <c r="P65">
        <v>13.203816793893129</v>
      </c>
      <c r="Q65">
        <v>6.6077663458347153</v>
      </c>
      <c r="R65">
        <v>0</v>
      </c>
      <c r="S65">
        <v>2.2846000663790242</v>
      </c>
      <c r="T65">
        <v>13.203816793893129</v>
      </c>
      <c r="U65" s="156">
        <f t="shared" si="2"/>
        <v>35.299999999999997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11.27</v>
      </c>
      <c r="J66">
        <f>BYPL_EOD!AC66+BYPL_EOD!AD66</f>
        <v>5.64</v>
      </c>
      <c r="K66">
        <f>MES_EOD!AC66+MES_EOD!AD66</f>
        <v>0</v>
      </c>
      <c r="L66">
        <f>NDMC_EOD!AC66+NDMC_EOD!AD66</f>
        <v>1.95</v>
      </c>
      <c r="M66">
        <f>TPDDL_EOD!AC66+TPDDL_EOD!AD66</f>
        <v>11.27</v>
      </c>
      <c r="N66">
        <f t="shared" si="0"/>
        <v>30.13</v>
      </c>
      <c r="O66" s="154">
        <f t="shared" si="1"/>
        <v>5.1699999999999982</v>
      </c>
      <c r="P66">
        <v>13.203816793893129</v>
      </c>
      <c r="Q66">
        <v>6.6077663458347153</v>
      </c>
      <c r="R66">
        <v>0</v>
      </c>
      <c r="S66">
        <v>2.2846000663790242</v>
      </c>
      <c r="T66">
        <v>13.203816793893129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11.27</v>
      </c>
      <c r="J67">
        <f>BYPL_EOD!AC67+BYPL_EOD!AD67</f>
        <v>5.64</v>
      </c>
      <c r="K67">
        <f>MES_EOD!AC67+MES_EOD!AD67</f>
        <v>0</v>
      </c>
      <c r="L67">
        <f>NDMC_EOD!AC67+NDMC_EOD!AD67</f>
        <v>1.95</v>
      </c>
      <c r="M67">
        <f>TPDDL_EOD!AC67+TPDDL_EOD!AD67</f>
        <v>11.27</v>
      </c>
      <c r="N67">
        <f t="shared" ref="N67:N98" si="6">SUM(I67:M67)</f>
        <v>30.13</v>
      </c>
      <c r="O67" s="154">
        <f t="shared" ref="O67:O98" si="7">G67-N67</f>
        <v>5.1699999999999982</v>
      </c>
      <c r="P67">
        <v>13.203816793893129</v>
      </c>
      <c r="Q67">
        <v>6.6077663458347153</v>
      </c>
      <c r="R67">
        <v>0</v>
      </c>
      <c r="S67">
        <v>2.2846000663790242</v>
      </c>
      <c r="T67">
        <v>13.203816793893129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11.27</v>
      </c>
      <c r="J68">
        <f>BYPL_EOD!AC68+BYPL_EOD!AD68</f>
        <v>5.64</v>
      </c>
      <c r="K68">
        <f>MES_EOD!AC68+MES_EOD!AD68</f>
        <v>0</v>
      </c>
      <c r="L68">
        <f>NDMC_EOD!AC68+NDMC_EOD!AD68</f>
        <v>1.95</v>
      </c>
      <c r="M68">
        <f>TPDDL_EOD!AC68+TPDDL_EOD!AD68</f>
        <v>11.27</v>
      </c>
      <c r="N68">
        <f t="shared" si="6"/>
        <v>30.13</v>
      </c>
      <c r="O68" s="154">
        <f t="shared" si="7"/>
        <v>5.1699999999999982</v>
      </c>
      <c r="P68">
        <v>13.203816793893129</v>
      </c>
      <c r="Q68">
        <v>6.6077663458347153</v>
      </c>
      <c r="R68">
        <v>0</v>
      </c>
      <c r="S68">
        <v>2.2846000663790242</v>
      </c>
      <c r="T68">
        <v>13.203816793893129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11.39</v>
      </c>
      <c r="J69">
        <f>BYPL_EOD!AC69+BYPL_EOD!AD69</f>
        <v>5.36</v>
      </c>
      <c r="K69">
        <f>MES_EOD!AC69+MES_EOD!AD69</f>
        <v>0</v>
      </c>
      <c r="L69">
        <f>NDMC_EOD!AC69+NDMC_EOD!AD69</f>
        <v>1.97</v>
      </c>
      <c r="M69">
        <f>TPDDL_EOD!AC69+TPDDL_EOD!AD69</f>
        <v>11.39</v>
      </c>
      <c r="N69">
        <f t="shared" si="6"/>
        <v>30.11</v>
      </c>
      <c r="O69" s="154">
        <f t="shared" si="7"/>
        <v>5.1899999999999977</v>
      </c>
      <c r="P69">
        <v>13.353271338425772</v>
      </c>
      <c r="Q69">
        <v>6.2838923945533045</v>
      </c>
      <c r="R69">
        <v>0</v>
      </c>
      <c r="S69">
        <v>2.3095649285951509</v>
      </c>
      <c r="T69">
        <v>13.353271338425772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11.39</v>
      </c>
      <c r="J70">
        <f>BYPL_EOD!AC70+BYPL_EOD!AD70</f>
        <v>5.36</v>
      </c>
      <c r="K70">
        <f>MES_EOD!AC70+MES_EOD!AD70</f>
        <v>0</v>
      </c>
      <c r="L70">
        <f>NDMC_EOD!AC70+NDMC_EOD!AD70</f>
        <v>1.97</v>
      </c>
      <c r="M70">
        <f>TPDDL_EOD!AC70+TPDDL_EOD!AD70</f>
        <v>11.39</v>
      </c>
      <c r="N70">
        <f t="shared" si="6"/>
        <v>30.11</v>
      </c>
      <c r="O70" s="154">
        <f t="shared" si="7"/>
        <v>5.1899999999999977</v>
      </c>
      <c r="P70">
        <v>13.353271338425772</v>
      </c>
      <c r="Q70">
        <v>6.2838923945533045</v>
      </c>
      <c r="R70">
        <v>0</v>
      </c>
      <c r="S70">
        <v>2.3095649285951509</v>
      </c>
      <c r="T70">
        <v>13.353271338425772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84</v>
      </c>
      <c r="G71">
        <f t="shared" si="11"/>
        <v>35.299999999999997</v>
      </c>
      <c r="H71" s="154"/>
      <c r="I71">
        <f>BRPL_EOD!AC71+BRPL_EOD!AD71</f>
        <v>11.39</v>
      </c>
      <c r="J71">
        <f>BYPL_EOD!AC71+BYPL_EOD!AD71</f>
        <v>5.36</v>
      </c>
      <c r="K71">
        <f>MES_EOD!AC71+MES_EOD!AD71</f>
        <v>0</v>
      </c>
      <c r="L71">
        <f>NDMC_EOD!AC71+NDMC_EOD!AD71</f>
        <v>1.97</v>
      </c>
      <c r="M71">
        <f>TPDDL_EOD!AC71+TPDDL_EOD!AD71</f>
        <v>11.39</v>
      </c>
      <c r="N71">
        <f t="shared" si="6"/>
        <v>30.11</v>
      </c>
      <c r="O71" s="154">
        <f t="shared" si="7"/>
        <v>5.1899999999999977</v>
      </c>
      <c r="P71">
        <v>13.353271338425772</v>
      </c>
      <c r="Q71">
        <v>6.2838923945533045</v>
      </c>
      <c r="R71">
        <v>0</v>
      </c>
      <c r="S71">
        <v>2.3095649285951509</v>
      </c>
      <c r="T71">
        <v>13.353271338425772</v>
      </c>
      <c r="U71" s="156">
        <f t="shared" si="8"/>
        <v>35.299999999999997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11.39</v>
      </c>
      <c r="J72">
        <f>BYPL_EOD!AC72+BYPL_EOD!AD72</f>
        <v>5.36</v>
      </c>
      <c r="K72">
        <f>MES_EOD!AC72+MES_EOD!AD72</f>
        <v>0</v>
      </c>
      <c r="L72">
        <f>NDMC_EOD!AC72+NDMC_EOD!AD72</f>
        <v>1.97</v>
      </c>
      <c r="M72">
        <f>TPDDL_EOD!AC72+TPDDL_EOD!AD72</f>
        <v>11.39</v>
      </c>
      <c r="N72">
        <f t="shared" si="6"/>
        <v>30.11</v>
      </c>
      <c r="O72" s="154">
        <f t="shared" si="7"/>
        <v>4.1899999999999977</v>
      </c>
      <c r="P72">
        <v>12.974991697110594</v>
      </c>
      <c r="Q72">
        <v>6.1058784456991031</v>
      </c>
      <c r="R72">
        <v>0</v>
      </c>
      <c r="S72">
        <v>2.2441381600797077</v>
      </c>
      <c r="T72">
        <v>12.974991697110594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8.33</v>
      </c>
      <c r="J73">
        <f>BYPL_EOD!AC73+BYPL_EOD!AD73</f>
        <v>13.26</v>
      </c>
      <c r="K73">
        <f>MES_EOD!AC73+MES_EOD!AD73</f>
        <v>0</v>
      </c>
      <c r="L73">
        <f>NDMC_EOD!AC73+NDMC_EOD!AD73</f>
        <v>1.44</v>
      </c>
      <c r="M73">
        <f>TPDDL_EOD!AC73+TPDDL_EOD!AD73</f>
        <v>8.33</v>
      </c>
      <c r="N73">
        <f t="shared" si="6"/>
        <v>31.36</v>
      </c>
      <c r="O73" s="154">
        <f t="shared" si="7"/>
        <v>2.9399999999999977</v>
      </c>
      <c r="P73">
        <v>9.1109374999999986</v>
      </c>
      <c r="Q73">
        <v>14.503124999999999</v>
      </c>
      <c r="R73">
        <v>0</v>
      </c>
      <c r="S73">
        <v>1.5749999999999997</v>
      </c>
      <c r="T73">
        <v>9.1109374999999986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8.33</v>
      </c>
      <c r="J74">
        <f>BYPL_EOD!AC74+BYPL_EOD!AD74</f>
        <v>13.26</v>
      </c>
      <c r="K74">
        <f>MES_EOD!AC74+MES_EOD!AD74</f>
        <v>0</v>
      </c>
      <c r="L74">
        <f>NDMC_EOD!AC74+NDMC_EOD!AD74</f>
        <v>1.44</v>
      </c>
      <c r="M74">
        <f>TPDDL_EOD!AC74+TPDDL_EOD!AD74</f>
        <v>8.33</v>
      </c>
      <c r="N74">
        <f t="shared" si="6"/>
        <v>31.36</v>
      </c>
      <c r="O74" s="154">
        <f t="shared" si="7"/>
        <v>2.9399999999999977</v>
      </c>
      <c r="P74">
        <v>9.1109374999999986</v>
      </c>
      <c r="Q74">
        <v>14.503124999999999</v>
      </c>
      <c r="R74">
        <v>0</v>
      </c>
      <c r="S74">
        <v>1.5749999999999997</v>
      </c>
      <c r="T74">
        <v>9.1109374999999986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11.86</v>
      </c>
      <c r="J75">
        <f>BYPL_EOD!AC75+BYPL_EOD!AD75</f>
        <v>5.3</v>
      </c>
      <c r="K75">
        <f>MES_EOD!AC75+MES_EOD!AD75</f>
        <v>0</v>
      </c>
      <c r="L75">
        <f>NDMC_EOD!AC75+NDMC_EOD!AD75</f>
        <v>2.0499999999999998</v>
      </c>
      <c r="M75">
        <f>TPDDL_EOD!AC75+TPDDL_EOD!AD75</f>
        <v>11.86</v>
      </c>
      <c r="N75">
        <f t="shared" si="6"/>
        <v>31.07</v>
      </c>
      <c r="O75" s="154">
        <f t="shared" si="7"/>
        <v>3.5300000000000011</v>
      </c>
      <c r="P75">
        <v>13.207467009977471</v>
      </c>
      <c r="Q75">
        <v>5.9021564209848734</v>
      </c>
      <c r="R75">
        <v>0</v>
      </c>
      <c r="S75">
        <v>2.2829095590601867</v>
      </c>
      <c r="T75">
        <v>13.207467009977471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8.33</v>
      </c>
      <c r="J76">
        <f>BYPL_EOD!AC76+BYPL_EOD!AD76</f>
        <v>13.26</v>
      </c>
      <c r="K76">
        <f>MES_EOD!AC76+MES_EOD!AD76</f>
        <v>0</v>
      </c>
      <c r="L76">
        <f>NDMC_EOD!AC76+NDMC_EOD!AD76</f>
        <v>1.44</v>
      </c>
      <c r="M76">
        <f>TPDDL_EOD!AC76+TPDDL_EOD!AD76</f>
        <v>8.33</v>
      </c>
      <c r="N76">
        <f t="shared" si="6"/>
        <v>31.36</v>
      </c>
      <c r="O76" s="154">
        <f t="shared" si="7"/>
        <v>2.240000000000002</v>
      </c>
      <c r="P76">
        <v>8.9250000000000007</v>
      </c>
      <c r="Q76">
        <v>14.207142857142857</v>
      </c>
      <c r="R76">
        <v>0</v>
      </c>
      <c r="S76">
        <v>1.5428571428571429</v>
      </c>
      <c r="T76">
        <v>8.9250000000000007</v>
      </c>
      <c r="U76" s="156">
        <f t="shared" si="8"/>
        <v>33.600000000000009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8.33</v>
      </c>
      <c r="J77">
        <f>BYPL_EOD!AC77+BYPL_EOD!AD77</f>
        <v>13.26</v>
      </c>
      <c r="K77">
        <f>MES_EOD!AC77+MES_EOD!AD77</f>
        <v>0</v>
      </c>
      <c r="L77">
        <f>NDMC_EOD!AC77+NDMC_EOD!AD77</f>
        <v>1.44</v>
      </c>
      <c r="M77">
        <f>TPDDL_EOD!AC77+TPDDL_EOD!AD77</f>
        <v>8.33</v>
      </c>
      <c r="N77">
        <f t="shared" si="6"/>
        <v>31.36</v>
      </c>
      <c r="O77" s="154">
        <f t="shared" si="7"/>
        <v>2.240000000000002</v>
      </c>
      <c r="P77">
        <v>8.9250000000000007</v>
      </c>
      <c r="Q77">
        <v>14.207142857142857</v>
      </c>
      <c r="R77">
        <v>0</v>
      </c>
      <c r="S77">
        <v>1.5428571428571429</v>
      </c>
      <c r="T77">
        <v>8.9250000000000007</v>
      </c>
      <c r="U77" s="156">
        <f t="shared" si="8"/>
        <v>33.600000000000009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8.33</v>
      </c>
      <c r="J78">
        <f>BYPL_EOD!AC78+BYPL_EOD!AD78</f>
        <v>13.26</v>
      </c>
      <c r="K78">
        <f>MES_EOD!AC78+MES_EOD!AD78</f>
        <v>0</v>
      </c>
      <c r="L78">
        <f>NDMC_EOD!AC78+NDMC_EOD!AD78</f>
        <v>1.44</v>
      </c>
      <c r="M78">
        <f>TPDDL_EOD!AC78+TPDDL_EOD!AD78</f>
        <v>8.33</v>
      </c>
      <c r="N78">
        <f t="shared" si="6"/>
        <v>31.36</v>
      </c>
      <c r="O78" s="154">
        <f t="shared" si="7"/>
        <v>2.240000000000002</v>
      </c>
      <c r="P78">
        <v>8.9250000000000007</v>
      </c>
      <c r="Q78">
        <v>14.207142857142857</v>
      </c>
      <c r="R78">
        <v>0</v>
      </c>
      <c r="S78">
        <v>1.5428571428571429</v>
      </c>
      <c r="T78">
        <v>8.9250000000000007</v>
      </c>
      <c r="U78" s="156">
        <f t="shared" si="8"/>
        <v>33.600000000000009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12</v>
      </c>
      <c r="J79">
        <f>BYPL_EOD!AC79+BYPL_EOD!AD79</f>
        <v>5.99</v>
      </c>
      <c r="K79">
        <f>MES_EOD!AC79+MES_EOD!AD79</f>
        <v>0</v>
      </c>
      <c r="L79">
        <f>NDMC_EOD!AC79+NDMC_EOD!AD79</f>
        <v>2.08</v>
      </c>
      <c r="M79">
        <f>TPDDL_EOD!AC79+TPDDL_EOD!AD79</f>
        <v>12</v>
      </c>
      <c r="N79">
        <f t="shared" si="6"/>
        <v>32.07</v>
      </c>
      <c r="O79" s="154">
        <f t="shared" si="7"/>
        <v>1.5300000000000011</v>
      </c>
      <c r="P79">
        <v>12.572497661365762</v>
      </c>
      <c r="Q79">
        <v>6.2757717492984098</v>
      </c>
      <c r="R79">
        <v>0</v>
      </c>
      <c r="S79">
        <v>2.1792329279700655</v>
      </c>
      <c r="T79">
        <v>12.572497661365762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12</v>
      </c>
      <c r="J80">
        <f>BYPL_EOD!AC80+BYPL_EOD!AD80</f>
        <v>5.99</v>
      </c>
      <c r="K80">
        <f>MES_EOD!AC80+MES_EOD!AD80</f>
        <v>0</v>
      </c>
      <c r="L80">
        <f>NDMC_EOD!AC80+NDMC_EOD!AD80</f>
        <v>2.08</v>
      </c>
      <c r="M80">
        <f>TPDDL_EOD!AC80+TPDDL_EOD!AD80</f>
        <v>12</v>
      </c>
      <c r="N80">
        <f t="shared" si="6"/>
        <v>32.07</v>
      </c>
      <c r="O80" s="154">
        <f t="shared" si="7"/>
        <v>1.5300000000000011</v>
      </c>
      <c r="P80">
        <v>12.572497661365762</v>
      </c>
      <c r="Q80">
        <v>6.2757717492984098</v>
      </c>
      <c r="R80">
        <v>0</v>
      </c>
      <c r="S80">
        <v>2.1792329279700655</v>
      </c>
      <c r="T80">
        <v>12.572497661365762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4"/>
      <c r="I81">
        <f>BRPL_EOD!AC81+BRPL_EOD!AD81</f>
        <v>12</v>
      </c>
      <c r="J81">
        <f>BYPL_EOD!AC81+BYPL_EOD!AD81</f>
        <v>5.99</v>
      </c>
      <c r="K81">
        <f>MES_EOD!AC81+MES_EOD!AD81</f>
        <v>0</v>
      </c>
      <c r="L81">
        <f>NDMC_EOD!AC81+NDMC_EOD!AD81</f>
        <v>2.08</v>
      </c>
      <c r="M81">
        <f>TPDDL_EOD!AC81+TPDDL_EOD!AD81</f>
        <v>12</v>
      </c>
      <c r="N81">
        <f t="shared" si="6"/>
        <v>32.07</v>
      </c>
      <c r="O81" s="154">
        <f t="shared" si="7"/>
        <v>0.53000000000000114</v>
      </c>
      <c r="P81">
        <v>12.198316183348926</v>
      </c>
      <c r="Q81">
        <v>6.0889928281883385</v>
      </c>
      <c r="R81">
        <v>0</v>
      </c>
      <c r="S81">
        <v>2.1143748051138136</v>
      </c>
      <c r="T81">
        <v>12.198316183348926</v>
      </c>
      <c r="U81" s="156">
        <f t="shared" si="8"/>
        <v>32.600000000000009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54"/>
      <c r="I82">
        <f>BRPL_EOD!AC82+BRPL_EOD!AD82</f>
        <v>8.59</v>
      </c>
      <c r="J82">
        <f>BYPL_EOD!AC82+BYPL_EOD!AD82</f>
        <v>13.67</v>
      </c>
      <c r="K82">
        <f>MES_EOD!AC82+MES_EOD!AD82</f>
        <v>0</v>
      </c>
      <c r="L82">
        <f>NDMC_EOD!AC82+NDMC_EOD!AD82</f>
        <v>1.49</v>
      </c>
      <c r="M82">
        <f>TPDDL_EOD!AC82+TPDDL_EOD!AD82</f>
        <v>8.59</v>
      </c>
      <c r="N82">
        <f t="shared" si="6"/>
        <v>32.339999999999996</v>
      </c>
      <c r="O82" s="154">
        <f t="shared" si="7"/>
        <v>0.26000000000000512</v>
      </c>
      <c r="P82">
        <v>8.6590599876314176</v>
      </c>
      <c r="Q82">
        <v>13.779901051329626</v>
      </c>
      <c r="R82">
        <v>0</v>
      </c>
      <c r="S82">
        <v>1.501978973407545</v>
      </c>
      <c r="T82">
        <v>8.6590599876314176</v>
      </c>
      <c r="U82" s="156">
        <f t="shared" si="8"/>
        <v>32.600000000000009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54"/>
      <c r="I83">
        <f>BRPL_EOD!AC83+BRPL_EOD!AD83</f>
        <v>8.59</v>
      </c>
      <c r="J83">
        <f>BYPL_EOD!AC83+BYPL_EOD!AD83</f>
        <v>13.67</v>
      </c>
      <c r="K83">
        <f>MES_EOD!AC83+MES_EOD!AD83</f>
        <v>0</v>
      </c>
      <c r="L83">
        <f>NDMC_EOD!AC83+NDMC_EOD!AD83</f>
        <v>1.49</v>
      </c>
      <c r="M83">
        <f>TPDDL_EOD!AC83+TPDDL_EOD!AD83</f>
        <v>8.59</v>
      </c>
      <c r="N83">
        <f t="shared" si="6"/>
        <v>32.339999999999996</v>
      </c>
      <c r="O83" s="154">
        <f t="shared" si="7"/>
        <v>0.26000000000000512</v>
      </c>
      <c r="P83">
        <v>8.6590599876314176</v>
      </c>
      <c r="Q83">
        <v>13.779901051329626</v>
      </c>
      <c r="R83">
        <v>0</v>
      </c>
      <c r="S83">
        <v>1.501978973407545</v>
      </c>
      <c r="T83">
        <v>8.6590599876314176</v>
      </c>
      <c r="U83" s="156">
        <f t="shared" si="8"/>
        <v>32.600000000000009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54"/>
      <c r="I84">
        <f>BRPL_EOD!AC84+BRPL_EOD!AD84</f>
        <v>8.59</v>
      </c>
      <c r="J84">
        <f>BYPL_EOD!AC84+BYPL_EOD!AD84</f>
        <v>13.67</v>
      </c>
      <c r="K84">
        <f>MES_EOD!AC84+MES_EOD!AD84</f>
        <v>0</v>
      </c>
      <c r="L84">
        <f>NDMC_EOD!AC84+NDMC_EOD!AD84</f>
        <v>1.49</v>
      </c>
      <c r="M84">
        <f>TPDDL_EOD!AC84+TPDDL_EOD!AD84</f>
        <v>8.59</v>
      </c>
      <c r="N84">
        <f t="shared" si="6"/>
        <v>32.339999999999996</v>
      </c>
      <c r="O84" s="154">
        <f t="shared" si="7"/>
        <v>0.26000000000000512</v>
      </c>
      <c r="P84">
        <v>8.6590599876314176</v>
      </c>
      <c r="Q84">
        <v>13.779901051329626</v>
      </c>
      <c r="R84">
        <v>0</v>
      </c>
      <c r="S84">
        <v>1.501978973407545</v>
      </c>
      <c r="T84">
        <v>8.6590599876314176</v>
      </c>
      <c r="U84" s="156">
        <f t="shared" si="8"/>
        <v>32.600000000000009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54"/>
      <c r="I85">
        <f>BRPL_EOD!AC85+BRPL_EOD!AD85</f>
        <v>8.59</v>
      </c>
      <c r="J85">
        <f>BYPL_EOD!AC85+BYPL_EOD!AD85</f>
        <v>13.67</v>
      </c>
      <c r="K85">
        <f>MES_EOD!AC85+MES_EOD!AD85</f>
        <v>0</v>
      </c>
      <c r="L85">
        <f>NDMC_EOD!AC85+NDMC_EOD!AD85</f>
        <v>1.49</v>
      </c>
      <c r="M85">
        <f>TPDDL_EOD!AC85+TPDDL_EOD!AD85</f>
        <v>8.59</v>
      </c>
      <c r="N85">
        <f t="shared" si="6"/>
        <v>32.339999999999996</v>
      </c>
      <c r="O85" s="154">
        <f t="shared" si="7"/>
        <v>0.26000000000000512</v>
      </c>
      <c r="P85">
        <v>8.6590599876314176</v>
      </c>
      <c r="Q85">
        <v>13.779901051329626</v>
      </c>
      <c r="R85">
        <v>0</v>
      </c>
      <c r="S85">
        <v>1.501978973407545</v>
      </c>
      <c r="T85">
        <v>8.6590599876314176</v>
      </c>
      <c r="U85" s="156">
        <f t="shared" si="8"/>
        <v>32.600000000000009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54"/>
      <c r="I86">
        <f>BRPL_EOD!AC86+BRPL_EOD!AD86</f>
        <v>8.59</v>
      </c>
      <c r="J86">
        <f>BYPL_EOD!AC86+BYPL_EOD!AD86</f>
        <v>13.67</v>
      </c>
      <c r="K86">
        <f>MES_EOD!AC86+MES_EOD!AD86</f>
        <v>0</v>
      </c>
      <c r="L86">
        <f>NDMC_EOD!AC86+NDMC_EOD!AD86</f>
        <v>1.49</v>
      </c>
      <c r="M86">
        <f>TPDDL_EOD!AC86+TPDDL_EOD!AD86</f>
        <v>8.59</v>
      </c>
      <c r="N86">
        <f t="shared" si="6"/>
        <v>32.339999999999996</v>
      </c>
      <c r="O86" s="154">
        <f t="shared" si="7"/>
        <v>0.26000000000000512</v>
      </c>
      <c r="P86">
        <v>8.6590599876314176</v>
      </c>
      <c r="Q86">
        <v>13.779901051329626</v>
      </c>
      <c r="R86">
        <v>0</v>
      </c>
      <c r="S86">
        <v>1.501978973407545</v>
      </c>
      <c r="T86">
        <v>8.6590599876314176</v>
      </c>
      <c r="U86" s="156">
        <f t="shared" si="8"/>
        <v>32.600000000000009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54"/>
      <c r="I87">
        <f>BRPL_EOD!AC87+BRPL_EOD!AD87</f>
        <v>8.59</v>
      </c>
      <c r="J87">
        <f>BYPL_EOD!AC87+BYPL_EOD!AD87</f>
        <v>13.67</v>
      </c>
      <c r="K87">
        <f>MES_EOD!AC87+MES_EOD!AD87</f>
        <v>0</v>
      </c>
      <c r="L87">
        <f>NDMC_EOD!AC87+NDMC_EOD!AD87</f>
        <v>1.49</v>
      </c>
      <c r="M87">
        <f>TPDDL_EOD!AC87+TPDDL_EOD!AD87</f>
        <v>8.59</v>
      </c>
      <c r="N87">
        <f t="shared" si="6"/>
        <v>32.339999999999996</v>
      </c>
      <c r="O87" s="154">
        <f t="shared" si="7"/>
        <v>0.26000000000000512</v>
      </c>
      <c r="P87">
        <v>8.6590599876314176</v>
      </c>
      <c r="Q87">
        <v>13.779901051329626</v>
      </c>
      <c r="R87">
        <v>0</v>
      </c>
      <c r="S87">
        <v>1.501978973407545</v>
      </c>
      <c r="T87">
        <v>8.6590599876314176</v>
      </c>
      <c r="U87" s="156">
        <f t="shared" si="8"/>
        <v>32.600000000000009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84</v>
      </c>
      <c r="G88">
        <f t="shared" si="11"/>
        <v>32.6</v>
      </c>
      <c r="H88" s="154"/>
      <c r="I88">
        <f>BRPL_EOD!AC88+BRPL_EOD!AD88</f>
        <v>8.59</v>
      </c>
      <c r="J88">
        <f>BYPL_EOD!AC88+BYPL_EOD!AD88</f>
        <v>13.67</v>
      </c>
      <c r="K88">
        <f>MES_EOD!AC88+MES_EOD!AD88</f>
        <v>0</v>
      </c>
      <c r="L88">
        <f>NDMC_EOD!AC88+NDMC_EOD!AD88</f>
        <v>1.49</v>
      </c>
      <c r="M88">
        <f>TPDDL_EOD!AC88+TPDDL_EOD!AD88</f>
        <v>8.59</v>
      </c>
      <c r="N88">
        <f t="shared" si="6"/>
        <v>32.339999999999996</v>
      </c>
      <c r="O88" s="154">
        <f t="shared" si="7"/>
        <v>0.26000000000000512</v>
      </c>
      <c r="P88">
        <v>8.6590599876314176</v>
      </c>
      <c r="Q88">
        <v>13.779901051329626</v>
      </c>
      <c r="R88">
        <v>0</v>
      </c>
      <c r="S88">
        <v>1.501978973407545</v>
      </c>
      <c r="T88">
        <v>8.6590599876314176</v>
      </c>
      <c r="U88" s="156">
        <f t="shared" si="8"/>
        <v>32.600000000000009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84</v>
      </c>
      <c r="G89">
        <f t="shared" si="11"/>
        <v>32.6</v>
      </c>
      <c r="H89" s="154"/>
      <c r="I89">
        <f>BRPL_EOD!AC89+BRPL_EOD!AD89</f>
        <v>8.59</v>
      </c>
      <c r="J89">
        <f>BYPL_EOD!AC89+BYPL_EOD!AD89</f>
        <v>13.67</v>
      </c>
      <c r="K89">
        <f>MES_EOD!AC89+MES_EOD!AD89</f>
        <v>0</v>
      </c>
      <c r="L89">
        <f>NDMC_EOD!AC89+NDMC_EOD!AD89</f>
        <v>1.49</v>
      </c>
      <c r="M89">
        <f>TPDDL_EOD!AC89+TPDDL_EOD!AD89</f>
        <v>8.59</v>
      </c>
      <c r="N89">
        <f t="shared" si="6"/>
        <v>32.339999999999996</v>
      </c>
      <c r="O89" s="154">
        <f t="shared" si="7"/>
        <v>0.26000000000000512</v>
      </c>
      <c r="P89">
        <v>8.6590599876314176</v>
      </c>
      <c r="Q89">
        <v>13.779901051329626</v>
      </c>
      <c r="R89">
        <v>0</v>
      </c>
      <c r="S89">
        <v>1.501978973407545</v>
      </c>
      <c r="T89">
        <v>8.6590599876314176</v>
      </c>
      <c r="U89" s="156">
        <f t="shared" si="8"/>
        <v>32.600000000000009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84</v>
      </c>
      <c r="G90">
        <f t="shared" si="11"/>
        <v>32.6</v>
      </c>
      <c r="H90" s="154"/>
      <c r="I90">
        <f>BRPL_EOD!AC90+BRPL_EOD!AD90</f>
        <v>8.59</v>
      </c>
      <c r="J90">
        <f>BYPL_EOD!AC90+BYPL_EOD!AD90</f>
        <v>13.67</v>
      </c>
      <c r="K90">
        <f>MES_EOD!AC90+MES_EOD!AD90</f>
        <v>0</v>
      </c>
      <c r="L90">
        <f>NDMC_EOD!AC90+NDMC_EOD!AD90</f>
        <v>1.49</v>
      </c>
      <c r="M90">
        <f>TPDDL_EOD!AC90+TPDDL_EOD!AD90</f>
        <v>8.59</v>
      </c>
      <c r="N90">
        <f t="shared" si="6"/>
        <v>32.339999999999996</v>
      </c>
      <c r="O90" s="154">
        <f t="shared" si="7"/>
        <v>0.26000000000000512</v>
      </c>
      <c r="P90">
        <v>8.6590599876314176</v>
      </c>
      <c r="Q90">
        <v>13.779901051329626</v>
      </c>
      <c r="R90">
        <v>0</v>
      </c>
      <c r="S90">
        <v>1.501978973407545</v>
      </c>
      <c r="T90">
        <v>8.6590599876314176</v>
      </c>
      <c r="U90" s="156">
        <f t="shared" si="8"/>
        <v>32.600000000000009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84</v>
      </c>
      <c r="G91">
        <f t="shared" si="11"/>
        <v>32.6</v>
      </c>
      <c r="H91" s="154"/>
      <c r="I91">
        <f>BRPL_EOD!AC91+BRPL_EOD!AD91</f>
        <v>8.59</v>
      </c>
      <c r="J91">
        <f>BYPL_EOD!AC91+BYPL_EOD!AD91</f>
        <v>13.67</v>
      </c>
      <c r="K91">
        <f>MES_EOD!AC91+MES_EOD!AD91</f>
        <v>0</v>
      </c>
      <c r="L91">
        <f>NDMC_EOD!AC91+NDMC_EOD!AD91</f>
        <v>1.49</v>
      </c>
      <c r="M91">
        <f>TPDDL_EOD!AC91+TPDDL_EOD!AD91</f>
        <v>8.59</v>
      </c>
      <c r="N91">
        <f t="shared" si="6"/>
        <v>32.339999999999996</v>
      </c>
      <c r="O91" s="154">
        <f t="shared" si="7"/>
        <v>0.26000000000000512</v>
      </c>
      <c r="P91">
        <v>8.6590599876314176</v>
      </c>
      <c r="Q91">
        <v>13.779901051329626</v>
      </c>
      <c r="R91">
        <v>0</v>
      </c>
      <c r="S91">
        <v>1.501978973407545</v>
      </c>
      <c r="T91">
        <v>8.6590599876314176</v>
      </c>
      <c r="U91" s="156">
        <f t="shared" si="8"/>
        <v>32.600000000000009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84</v>
      </c>
      <c r="G92">
        <f t="shared" si="11"/>
        <v>32.6</v>
      </c>
      <c r="H92" s="154"/>
      <c r="I92">
        <f>BRPL_EOD!AC92+BRPL_EOD!AD92</f>
        <v>8.59</v>
      </c>
      <c r="J92">
        <f>BYPL_EOD!AC92+BYPL_EOD!AD92</f>
        <v>13.67</v>
      </c>
      <c r="K92">
        <f>MES_EOD!AC92+MES_EOD!AD92</f>
        <v>0</v>
      </c>
      <c r="L92">
        <f>NDMC_EOD!AC92+NDMC_EOD!AD92</f>
        <v>1.49</v>
      </c>
      <c r="M92">
        <f>TPDDL_EOD!AC92+TPDDL_EOD!AD92</f>
        <v>8.59</v>
      </c>
      <c r="N92">
        <f t="shared" si="6"/>
        <v>32.339999999999996</v>
      </c>
      <c r="O92" s="154">
        <f t="shared" si="7"/>
        <v>0.26000000000000512</v>
      </c>
      <c r="P92">
        <v>8.6590599876314176</v>
      </c>
      <c r="Q92">
        <v>13.779901051329626</v>
      </c>
      <c r="R92">
        <v>0</v>
      </c>
      <c r="S92">
        <v>1.501978973407545</v>
      </c>
      <c r="T92">
        <v>8.6590599876314176</v>
      </c>
      <c r="U92" s="156">
        <f t="shared" si="8"/>
        <v>32.600000000000009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30.6</v>
      </c>
      <c r="E93">
        <f>GT!N93</f>
        <v>0</v>
      </c>
      <c r="F93">
        <f t="shared" si="10"/>
        <v>84</v>
      </c>
      <c r="G93">
        <f t="shared" si="11"/>
        <v>30.6</v>
      </c>
      <c r="H93" s="154"/>
      <c r="I93">
        <f>BRPL_EOD!AC93+BRPL_EOD!AD93</f>
        <v>8.59</v>
      </c>
      <c r="J93">
        <f>BYPL_EOD!AC93+BYPL_EOD!AD93</f>
        <v>13.67</v>
      </c>
      <c r="K93">
        <f>MES_EOD!AC93+MES_EOD!AD93</f>
        <v>0</v>
      </c>
      <c r="L93">
        <f>NDMC_EOD!AC93+NDMC_EOD!AD93</f>
        <v>1.49</v>
      </c>
      <c r="M93">
        <f>TPDDL_EOD!AC93+TPDDL_EOD!AD93</f>
        <v>8.59</v>
      </c>
      <c r="N93">
        <f t="shared" si="6"/>
        <v>32.339999999999996</v>
      </c>
      <c r="O93" s="154">
        <f t="shared" si="7"/>
        <v>-1.7399999999999949</v>
      </c>
      <c r="P93">
        <v>8.1278293135436002</v>
      </c>
      <c r="Q93">
        <v>12.934508348794065</v>
      </c>
      <c r="R93">
        <v>0</v>
      </c>
      <c r="S93">
        <v>1.4098330241187387</v>
      </c>
      <c r="T93">
        <v>8.1278293135436002</v>
      </c>
      <c r="U93" s="156">
        <f t="shared" si="8"/>
        <v>30.600000000000005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30.6</v>
      </c>
      <c r="E94">
        <f>GT!N94</f>
        <v>0</v>
      </c>
      <c r="F94">
        <f t="shared" si="10"/>
        <v>84</v>
      </c>
      <c r="G94">
        <f t="shared" si="11"/>
        <v>30.6</v>
      </c>
      <c r="H94" s="154"/>
      <c r="I94">
        <f>BRPL_EOD!AC94+BRPL_EOD!AD94</f>
        <v>8.59</v>
      </c>
      <c r="J94">
        <f>BYPL_EOD!AC94+BYPL_EOD!AD94</f>
        <v>13.67</v>
      </c>
      <c r="K94">
        <f>MES_EOD!AC94+MES_EOD!AD94</f>
        <v>0</v>
      </c>
      <c r="L94">
        <f>NDMC_EOD!AC94+NDMC_EOD!AD94</f>
        <v>1.49</v>
      </c>
      <c r="M94">
        <f>TPDDL_EOD!AC94+TPDDL_EOD!AD94</f>
        <v>8.59</v>
      </c>
      <c r="N94">
        <f t="shared" si="6"/>
        <v>32.339999999999996</v>
      </c>
      <c r="O94" s="154">
        <f t="shared" si="7"/>
        <v>-1.7399999999999949</v>
      </c>
      <c r="P94">
        <v>8.1278293135436002</v>
      </c>
      <c r="Q94">
        <v>12.934508348794065</v>
      </c>
      <c r="R94">
        <v>0</v>
      </c>
      <c r="S94">
        <v>1.4098330241187387</v>
      </c>
      <c r="T94">
        <v>8.1278293135436002</v>
      </c>
      <c r="U94" s="156">
        <f t="shared" si="8"/>
        <v>30.600000000000005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30.6</v>
      </c>
      <c r="E95">
        <f>GT!N95</f>
        <v>0</v>
      </c>
      <c r="F95">
        <f t="shared" si="10"/>
        <v>84</v>
      </c>
      <c r="G95">
        <f t="shared" si="11"/>
        <v>30.6</v>
      </c>
      <c r="H95" s="154"/>
      <c r="I95">
        <f>BRPL_EOD!AC95+BRPL_EOD!AD95</f>
        <v>8.85</v>
      </c>
      <c r="J95">
        <f>BYPL_EOD!AC95+BYPL_EOD!AD95</f>
        <v>14.09</v>
      </c>
      <c r="K95">
        <f>MES_EOD!AC95+MES_EOD!AD95</f>
        <v>0</v>
      </c>
      <c r="L95">
        <f>NDMC_EOD!AC95+NDMC_EOD!AD95</f>
        <v>1.53</v>
      </c>
      <c r="M95">
        <f>TPDDL_EOD!AC95+TPDDL_EOD!AD95</f>
        <v>8.85</v>
      </c>
      <c r="N95">
        <f t="shared" si="6"/>
        <v>33.32</v>
      </c>
      <c r="O95" s="154">
        <f t="shared" si="7"/>
        <v>-2.7199999999999989</v>
      </c>
      <c r="P95">
        <v>8.1275510204081627</v>
      </c>
      <c r="Q95">
        <v>12.939795918367347</v>
      </c>
      <c r="R95">
        <v>0</v>
      </c>
      <c r="S95">
        <v>1.4051020408163266</v>
      </c>
      <c r="T95">
        <v>8.1275510204081627</v>
      </c>
      <c r="U95" s="156">
        <f t="shared" si="8"/>
        <v>30.599999999999998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30.6</v>
      </c>
      <c r="E96">
        <f>GT!N96</f>
        <v>0</v>
      </c>
      <c r="F96">
        <f t="shared" si="10"/>
        <v>84</v>
      </c>
      <c r="G96">
        <f t="shared" si="11"/>
        <v>30.6</v>
      </c>
      <c r="H96" s="154"/>
      <c r="I96">
        <f>BRPL_EOD!AC96+BRPL_EOD!AD96</f>
        <v>8.85</v>
      </c>
      <c r="J96">
        <f>BYPL_EOD!AC96+BYPL_EOD!AD96</f>
        <v>14.09</v>
      </c>
      <c r="K96">
        <f>MES_EOD!AC96+MES_EOD!AD96</f>
        <v>0</v>
      </c>
      <c r="L96">
        <f>NDMC_EOD!AC96+NDMC_EOD!AD96</f>
        <v>1.53</v>
      </c>
      <c r="M96">
        <f>TPDDL_EOD!AC96+TPDDL_EOD!AD96</f>
        <v>8.85</v>
      </c>
      <c r="N96">
        <f t="shared" si="6"/>
        <v>33.32</v>
      </c>
      <c r="O96" s="154">
        <f t="shared" si="7"/>
        <v>-2.7199999999999989</v>
      </c>
      <c r="P96">
        <v>8.1275510204081627</v>
      </c>
      <c r="Q96">
        <v>12.939795918367347</v>
      </c>
      <c r="R96">
        <v>0</v>
      </c>
      <c r="S96">
        <v>1.4051020408163266</v>
      </c>
      <c r="T96">
        <v>8.1275510204081627</v>
      </c>
      <c r="U96" s="156">
        <f t="shared" si="8"/>
        <v>30.599999999999998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30.6</v>
      </c>
      <c r="E97">
        <f>GT!N97</f>
        <v>0</v>
      </c>
      <c r="F97">
        <f t="shared" si="10"/>
        <v>84</v>
      </c>
      <c r="G97">
        <f t="shared" si="11"/>
        <v>30.6</v>
      </c>
      <c r="H97" s="154"/>
      <c r="I97">
        <f>BRPL_EOD!AC97+BRPL_EOD!AD97</f>
        <v>8.85</v>
      </c>
      <c r="J97">
        <f>BYPL_EOD!AC97+BYPL_EOD!AD97</f>
        <v>14.09</v>
      </c>
      <c r="K97">
        <f>MES_EOD!AC97+MES_EOD!AD97</f>
        <v>0</v>
      </c>
      <c r="L97">
        <f>NDMC_EOD!AC97+NDMC_EOD!AD97</f>
        <v>1.53</v>
      </c>
      <c r="M97">
        <f>TPDDL_EOD!AC97+TPDDL_EOD!AD97</f>
        <v>8.85</v>
      </c>
      <c r="N97">
        <f t="shared" si="6"/>
        <v>33.32</v>
      </c>
      <c r="O97" s="154">
        <f t="shared" si="7"/>
        <v>-2.7199999999999989</v>
      </c>
      <c r="P97">
        <v>8.1275510204081627</v>
      </c>
      <c r="Q97">
        <v>12.939795918367347</v>
      </c>
      <c r="R97">
        <v>0</v>
      </c>
      <c r="S97">
        <v>1.4051020408163266</v>
      </c>
      <c r="T97">
        <v>8.1275510204081627</v>
      </c>
      <c r="U97" s="156">
        <f t="shared" si="8"/>
        <v>30.599999999999998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30.6</v>
      </c>
      <c r="E98">
        <f>GT!N98</f>
        <v>0</v>
      </c>
      <c r="F98">
        <f t="shared" si="10"/>
        <v>84</v>
      </c>
      <c r="G98">
        <f t="shared" si="11"/>
        <v>30.6</v>
      </c>
      <c r="H98" s="154"/>
      <c r="I98">
        <f>BRPL_EOD!AC98+BRPL_EOD!AD98</f>
        <v>8.85</v>
      </c>
      <c r="J98">
        <f>BYPL_EOD!AC98+BYPL_EOD!AD98</f>
        <v>14.09</v>
      </c>
      <c r="K98">
        <f>MES_EOD!AC98+MES_EOD!AD98</f>
        <v>0</v>
      </c>
      <c r="L98">
        <f>NDMC_EOD!AC98+NDMC_EOD!AD98</f>
        <v>1.53</v>
      </c>
      <c r="M98">
        <f>TPDDL_EOD!AC98+TPDDL_EOD!AD98</f>
        <v>8.85</v>
      </c>
      <c r="N98">
        <f t="shared" si="6"/>
        <v>33.32</v>
      </c>
      <c r="O98" s="154">
        <f t="shared" si="7"/>
        <v>-2.7199999999999989</v>
      </c>
      <c r="P98">
        <v>8.1275510204081627</v>
      </c>
      <c r="Q98">
        <v>12.939795918367347</v>
      </c>
      <c r="R98">
        <v>0</v>
      </c>
      <c r="S98">
        <v>1.4051020408163266</v>
      </c>
      <c r="T98">
        <v>8.1275510204081627</v>
      </c>
      <c r="U98" s="156">
        <f t="shared" si="8"/>
        <v>30.599999999999998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0.79569999999999974</v>
      </c>
      <c r="E99" s="156">
        <f t="shared" si="12"/>
        <v>0</v>
      </c>
      <c r="F99" s="156">
        <f t="shared" si="12"/>
        <v>2.016</v>
      </c>
      <c r="G99" s="156">
        <f t="shared" si="12"/>
        <v>0.79569999999999974</v>
      </c>
      <c r="H99" s="156"/>
      <c r="I99" s="156">
        <f t="shared" si="12"/>
        <v>0.25916000000000017</v>
      </c>
      <c r="J99" s="156">
        <f t="shared" si="12"/>
        <v>0.23189499999999996</v>
      </c>
      <c r="K99" s="156">
        <f t="shared" si="12"/>
        <v>0</v>
      </c>
      <c r="L99" s="156">
        <f t="shared" si="12"/>
        <v>4.3682500000000034E-2</v>
      </c>
      <c r="M99" s="156">
        <f t="shared" si="12"/>
        <v>0.25224000000000024</v>
      </c>
      <c r="N99" s="156">
        <f t="shared" si="12"/>
        <v>0.78697750000000111</v>
      </c>
      <c r="O99" s="156">
        <f t="shared" si="12"/>
        <v>8.7225000000000063E-3</v>
      </c>
      <c r="P99" s="156">
        <f t="shared" si="12"/>
        <v>0.26191046534811846</v>
      </c>
      <c r="Q99" s="156">
        <f t="shared" si="12"/>
        <v>0.23423846680655519</v>
      </c>
      <c r="R99" s="156">
        <f t="shared" si="12"/>
        <v>0</v>
      </c>
      <c r="S99" s="156">
        <f t="shared" si="12"/>
        <v>4.4216911550450301E-2</v>
      </c>
      <c r="T99" s="156">
        <f t="shared" si="12"/>
        <v>0.2553341562948761</v>
      </c>
      <c r="U99" s="156">
        <f t="shared" si="12"/>
        <v>0.79569999999999974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44709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X13" sqref="X1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251.95999999999998</v>
      </c>
      <c r="E3">
        <f>BAWANA!AM3</f>
        <v>0</v>
      </c>
      <c r="F3">
        <f>(B3+C3)*0.8</f>
        <v>256</v>
      </c>
      <c r="G3">
        <f>(D3+E3)</f>
        <v>251.95999999999998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27</v>
      </c>
      <c r="M3">
        <f>TPDDL_EOD!AK3+TPDDL_EOD!AL3</f>
        <v>69.599999999999994</v>
      </c>
      <c r="N3">
        <f t="shared" ref="N3:N66" si="0">SUM(I3:M3)</f>
        <v>251.96</v>
      </c>
      <c r="O3" s="154">
        <f t="shared" ref="O3:O66" si="1">G3-N3</f>
        <v>0</v>
      </c>
      <c r="P3">
        <v>99.61999999999999</v>
      </c>
      <c r="Q3">
        <v>49.919999999999995</v>
      </c>
      <c r="R3">
        <v>5.8199999999999994</v>
      </c>
      <c r="S3">
        <v>26.999999999999996</v>
      </c>
      <c r="T3">
        <v>69.59999999999998</v>
      </c>
      <c r="U3" s="156">
        <f t="shared" ref="U3:U66" si="2">SUM(P3:T3)</f>
        <v>251.95999999999998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251.95999999999998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251.95999999999998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27</v>
      </c>
      <c r="M4">
        <f>TPDDL_EOD!AK4+TPDDL_EOD!AL4</f>
        <v>69.599999999999994</v>
      </c>
      <c r="N4">
        <f t="shared" si="0"/>
        <v>251.96</v>
      </c>
      <c r="O4" s="154">
        <f t="shared" si="1"/>
        <v>0</v>
      </c>
      <c r="P4">
        <v>99.61999999999999</v>
      </c>
      <c r="Q4">
        <v>49.919999999999995</v>
      </c>
      <c r="R4">
        <v>5.8199999999999994</v>
      </c>
      <c r="S4">
        <v>26.999999999999996</v>
      </c>
      <c r="T4">
        <v>69.59999999999998</v>
      </c>
      <c r="U4" s="156">
        <f t="shared" si="2"/>
        <v>251.95999999999998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251.95999999999998</v>
      </c>
      <c r="E5">
        <f>BAWANA!AM5</f>
        <v>0</v>
      </c>
      <c r="F5">
        <f t="shared" si="4"/>
        <v>256</v>
      </c>
      <c r="G5">
        <f t="shared" si="5"/>
        <v>251.95999999999998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27</v>
      </c>
      <c r="M5">
        <f>TPDDL_EOD!AK5+TPDDL_EOD!AL5</f>
        <v>69.599999999999994</v>
      </c>
      <c r="N5">
        <f t="shared" si="0"/>
        <v>251.96</v>
      </c>
      <c r="O5" s="154">
        <f t="shared" si="1"/>
        <v>0</v>
      </c>
      <c r="P5">
        <v>99.61999999999999</v>
      </c>
      <c r="Q5">
        <v>49.919999999999995</v>
      </c>
      <c r="R5">
        <v>5.8199999999999994</v>
      </c>
      <c r="S5">
        <v>26.999999999999996</v>
      </c>
      <c r="T5">
        <v>69.59999999999998</v>
      </c>
      <c r="U5" s="156">
        <f t="shared" si="2"/>
        <v>251.95999999999998</v>
      </c>
      <c r="V5" s="154">
        <f t="shared" si="3"/>
        <v>0</v>
      </c>
      <c r="Y5">
        <f>BAWANA!AW5+BAWANA!AX5</f>
        <v>0</v>
      </c>
      <c r="Z5">
        <f>BAWANA!BD5+BAWANA!BE5</f>
        <v>32</v>
      </c>
      <c r="AA5">
        <f>BAWANA!X5+BAWANA!Y5</f>
        <v>0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251.95999999999998</v>
      </c>
      <c r="E6">
        <f>BAWANA!AM6</f>
        <v>0</v>
      </c>
      <c r="F6">
        <f t="shared" si="4"/>
        <v>256</v>
      </c>
      <c r="G6">
        <f t="shared" si="5"/>
        <v>251.95999999999998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27</v>
      </c>
      <c r="M6">
        <f>TPDDL_EOD!AK6+TPDDL_EOD!AL6</f>
        <v>69.599999999999994</v>
      </c>
      <c r="N6">
        <f t="shared" si="0"/>
        <v>251.96</v>
      </c>
      <c r="O6" s="154">
        <f t="shared" si="1"/>
        <v>0</v>
      </c>
      <c r="P6">
        <v>99.61999999999999</v>
      </c>
      <c r="Q6">
        <v>49.919999999999995</v>
      </c>
      <c r="R6">
        <v>5.8199999999999994</v>
      </c>
      <c r="S6">
        <v>26.999999999999996</v>
      </c>
      <c r="T6">
        <v>69.59999999999998</v>
      </c>
      <c r="U6" s="156">
        <f t="shared" si="2"/>
        <v>251.95999999999998</v>
      </c>
      <c r="V6" s="154">
        <f t="shared" si="3"/>
        <v>0</v>
      </c>
      <c r="Y6">
        <f>BAWANA!AW6+BAWANA!AX6</f>
        <v>0</v>
      </c>
      <c r="Z6">
        <f>BAWANA!BD6+BAWANA!BE6</f>
        <v>32</v>
      </c>
      <c r="AA6">
        <f>BAWANA!X6+BAWANA!Y6</f>
        <v>0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251.95999999999998</v>
      </c>
      <c r="E7">
        <f>BAWANA!AM7</f>
        <v>0</v>
      </c>
      <c r="F7">
        <f t="shared" si="4"/>
        <v>256</v>
      </c>
      <c r="G7">
        <f t="shared" si="5"/>
        <v>251.95999999999998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27</v>
      </c>
      <c r="M7">
        <f>TPDDL_EOD!AK7+TPDDL_EOD!AL7</f>
        <v>69.599999999999994</v>
      </c>
      <c r="N7">
        <f t="shared" si="0"/>
        <v>251.96</v>
      </c>
      <c r="O7" s="154">
        <f t="shared" si="1"/>
        <v>0</v>
      </c>
      <c r="P7">
        <v>99.61999999999999</v>
      </c>
      <c r="Q7">
        <v>49.919999999999995</v>
      </c>
      <c r="R7">
        <v>5.8199999999999994</v>
      </c>
      <c r="S7">
        <v>26.999999999999996</v>
      </c>
      <c r="T7">
        <v>69.59999999999998</v>
      </c>
      <c r="U7" s="156">
        <f t="shared" si="2"/>
        <v>251.95999999999998</v>
      </c>
      <c r="V7" s="154">
        <f t="shared" si="3"/>
        <v>0</v>
      </c>
      <c r="Y7">
        <f>BAWANA!AW7+BAWANA!AX7</f>
        <v>0</v>
      </c>
      <c r="Z7">
        <f>BAWANA!BD7+BAWANA!BE7</f>
        <v>32</v>
      </c>
      <c r="AA7">
        <f>BAWANA!X7+BAWANA!Y7</f>
        <v>0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251.95999999999998</v>
      </c>
      <c r="E8">
        <f>BAWANA!AM8</f>
        <v>0</v>
      </c>
      <c r="F8">
        <f t="shared" si="4"/>
        <v>256</v>
      </c>
      <c r="G8">
        <f t="shared" si="5"/>
        <v>251.95999999999998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27</v>
      </c>
      <c r="M8">
        <f>TPDDL_EOD!AK8+TPDDL_EOD!AL8</f>
        <v>69.599999999999994</v>
      </c>
      <c r="N8">
        <f t="shared" si="0"/>
        <v>251.96</v>
      </c>
      <c r="O8" s="154">
        <f t="shared" si="1"/>
        <v>0</v>
      </c>
      <c r="P8">
        <v>99.61999999999999</v>
      </c>
      <c r="Q8">
        <v>49.919999999999995</v>
      </c>
      <c r="R8">
        <v>5.8199999999999994</v>
      </c>
      <c r="S8">
        <v>26.999999999999996</v>
      </c>
      <c r="T8">
        <v>69.59999999999998</v>
      </c>
      <c r="U8" s="156">
        <f t="shared" si="2"/>
        <v>251.95999999999998</v>
      </c>
      <c r="V8" s="154">
        <f t="shared" si="3"/>
        <v>0</v>
      </c>
      <c r="Y8">
        <f>BAWANA!AW8+BAWANA!AX8</f>
        <v>0</v>
      </c>
      <c r="Z8">
        <f>BAWANA!BD8+BAWANA!BE8</f>
        <v>32</v>
      </c>
      <c r="AA8">
        <f>BAWANA!X8+BAWANA!Y8</f>
        <v>0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251.95999999999998</v>
      </c>
      <c r="E9">
        <f>BAWANA!AM9</f>
        <v>0</v>
      </c>
      <c r="F9">
        <f t="shared" si="4"/>
        <v>256</v>
      </c>
      <c r="G9">
        <f t="shared" si="5"/>
        <v>251.95999999999998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27</v>
      </c>
      <c r="M9">
        <f>TPDDL_EOD!AK9+TPDDL_EOD!AL9</f>
        <v>69.599999999999994</v>
      </c>
      <c r="N9">
        <f t="shared" si="0"/>
        <v>251.96</v>
      </c>
      <c r="O9" s="154">
        <f t="shared" si="1"/>
        <v>0</v>
      </c>
      <c r="P9">
        <v>99.61999999999999</v>
      </c>
      <c r="Q9">
        <v>49.919999999999995</v>
      </c>
      <c r="R9">
        <v>5.8199999999999994</v>
      </c>
      <c r="S9">
        <v>26.999999999999996</v>
      </c>
      <c r="T9">
        <v>69.59999999999998</v>
      </c>
      <c r="U9" s="156">
        <f t="shared" si="2"/>
        <v>251.95999999999998</v>
      </c>
      <c r="V9" s="154">
        <f t="shared" si="3"/>
        <v>0</v>
      </c>
      <c r="Y9">
        <f>BAWANA!AW9+BAWANA!AX9</f>
        <v>0</v>
      </c>
      <c r="Z9">
        <f>BAWANA!BD9+BAWANA!BE9</f>
        <v>32</v>
      </c>
      <c r="AA9">
        <f>BAWANA!X9+BAWANA!Y9</f>
        <v>0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251.95999999999998</v>
      </c>
      <c r="E10">
        <f>BAWANA!AM10</f>
        <v>0</v>
      </c>
      <c r="F10">
        <f t="shared" si="4"/>
        <v>256</v>
      </c>
      <c r="G10">
        <f t="shared" si="5"/>
        <v>251.95999999999998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27</v>
      </c>
      <c r="M10">
        <f>TPDDL_EOD!AK10+TPDDL_EOD!AL10</f>
        <v>69.599999999999994</v>
      </c>
      <c r="N10">
        <f t="shared" si="0"/>
        <v>251.96</v>
      </c>
      <c r="O10" s="154">
        <f t="shared" si="1"/>
        <v>0</v>
      </c>
      <c r="P10">
        <v>99.61999999999999</v>
      </c>
      <c r="Q10">
        <v>49.919999999999995</v>
      </c>
      <c r="R10">
        <v>5.8199999999999994</v>
      </c>
      <c r="S10">
        <v>26.999999999999996</v>
      </c>
      <c r="T10">
        <v>69.59999999999998</v>
      </c>
      <c r="U10" s="156">
        <f t="shared" si="2"/>
        <v>251.95999999999998</v>
      </c>
      <c r="V10" s="154">
        <f t="shared" si="3"/>
        <v>0</v>
      </c>
      <c r="Y10">
        <f>BAWANA!AW10+BAWANA!AX10</f>
        <v>0</v>
      </c>
      <c r="Z10">
        <f>BAWANA!BD10+BAWANA!BE10</f>
        <v>32</v>
      </c>
      <c r="AA10">
        <f>BAWANA!X10+BAWANA!Y10</f>
        <v>0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252.95999999999998</v>
      </c>
      <c r="E11">
        <f>BAWANA!AM11</f>
        <v>0</v>
      </c>
      <c r="F11">
        <f t="shared" si="4"/>
        <v>256</v>
      </c>
      <c r="G11">
        <f t="shared" si="5"/>
        <v>252.95999999999998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69.599999999999994</v>
      </c>
      <c r="N11">
        <f t="shared" si="0"/>
        <v>252.96</v>
      </c>
      <c r="O11" s="154">
        <f t="shared" si="1"/>
        <v>0</v>
      </c>
      <c r="P11">
        <v>99.61999999999999</v>
      </c>
      <c r="Q11">
        <v>49.919999999999995</v>
      </c>
      <c r="R11">
        <v>5.8199999999999994</v>
      </c>
      <c r="S11">
        <v>27.999999999999996</v>
      </c>
      <c r="T11">
        <v>69.59999999999998</v>
      </c>
      <c r="U11" s="156">
        <f t="shared" si="2"/>
        <v>252.95999999999998</v>
      </c>
      <c r="V11" s="154">
        <f t="shared" si="3"/>
        <v>0</v>
      </c>
      <c r="Y11">
        <f>BAWANA!AW11+BAWANA!AX11</f>
        <v>0</v>
      </c>
      <c r="Z11">
        <f>BAWANA!BD11+BAWANA!BE11</f>
        <v>32</v>
      </c>
      <c r="AA11">
        <f>BAWANA!X11+BAWANA!Y11</f>
        <v>0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233.36</v>
      </c>
      <c r="E12">
        <f>BAWANA!AM12</f>
        <v>0</v>
      </c>
      <c r="F12">
        <f t="shared" si="4"/>
        <v>256</v>
      </c>
      <c r="G12">
        <f t="shared" si="5"/>
        <v>233.36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50</v>
      </c>
      <c r="N12">
        <f t="shared" si="0"/>
        <v>233.36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28</v>
      </c>
      <c r="T12">
        <v>50</v>
      </c>
      <c r="U12" s="156">
        <f t="shared" si="2"/>
        <v>233.36</v>
      </c>
      <c r="V12" s="154">
        <f t="shared" si="3"/>
        <v>0</v>
      </c>
      <c r="Y12">
        <f>BAWANA!AW12+BAWANA!AX12</f>
        <v>4.6399999999999997</v>
      </c>
      <c r="Z12">
        <f>BAWANA!BD12+BAWANA!BE12</f>
        <v>32</v>
      </c>
      <c r="AA12">
        <f>BAWANA!X12+BAWANA!Y12</f>
        <v>4.6399999999999997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233.36</v>
      </c>
      <c r="E13">
        <f>BAWANA!AM13</f>
        <v>0</v>
      </c>
      <c r="F13">
        <f t="shared" si="4"/>
        <v>256</v>
      </c>
      <c r="G13">
        <f t="shared" si="5"/>
        <v>233.36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50</v>
      </c>
      <c r="N13">
        <f t="shared" si="0"/>
        <v>233.36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28</v>
      </c>
      <c r="T13">
        <v>50</v>
      </c>
      <c r="U13" s="156">
        <f t="shared" si="2"/>
        <v>233.36</v>
      </c>
      <c r="V13" s="154">
        <f t="shared" si="3"/>
        <v>0</v>
      </c>
      <c r="Y13">
        <f>BAWANA!AW13+BAWANA!AX13</f>
        <v>4.6399999999999997</v>
      </c>
      <c r="Z13">
        <f>BAWANA!BD13+BAWANA!BE13</f>
        <v>32</v>
      </c>
      <c r="AA13">
        <f>BAWANA!X13+BAWANA!Y13</f>
        <v>4.6399999999999997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233.36</v>
      </c>
      <c r="E14">
        <f>BAWANA!AM14</f>
        <v>0</v>
      </c>
      <c r="F14">
        <f t="shared" si="4"/>
        <v>256</v>
      </c>
      <c r="G14">
        <f t="shared" si="5"/>
        <v>233.36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50</v>
      </c>
      <c r="N14">
        <f t="shared" si="0"/>
        <v>233.36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28</v>
      </c>
      <c r="T14">
        <v>50</v>
      </c>
      <c r="U14" s="156">
        <f t="shared" si="2"/>
        <v>233.36</v>
      </c>
      <c r="V14" s="154">
        <f t="shared" si="3"/>
        <v>0</v>
      </c>
      <c r="Y14">
        <f>BAWANA!AW14+BAWANA!AX14</f>
        <v>4.6399999999999997</v>
      </c>
      <c r="Z14">
        <f>BAWANA!BD14+BAWANA!BE14</f>
        <v>32</v>
      </c>
      <c r="AA14">
        <f>BAWANA!X14+BAWANA!Y14</f>
        <v>4.6399999999999997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233.36</v>
      </c>
      <c r="E15">
        <f>BAWANA!AM15</f>
        <v>0</v>
      </c>
      <c r="F15">
        <f t="shared" si="4"/>
        <v>256</v>
      </c>
      <c r="G15">
        <f t="shared" si="5"/>
        <v>233.36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28</v>
      </c>
      <c r="M15">
        <f>TPDDL_EOD!AK15+TPDDL_EOD!AL15</f>
        <v>50</v>
      </c>
      <c r="N15">
        <f t="shared" si="0"/>
        <v>233.36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28</v>
      </c>
      <c r="T15">
        <v>50</v>
      </c>
      <c r="U15" s="156">
        <f t="shared" si="2"/>
        <v>233.36</v>
      </c>
      <c r="V15" s="154">
        <f t="shared" si="3"/>
        <v>0</v>
      </c>
      <c r="Y15">
        <f>BAWANA!AW15+BAWANA!AX15</f>
        <v>4.6399999999999997</v>
      </c>
      <c r="Z15">
        <f>BAWANA!BD15+BAWANA!BE15</f>
        <v>32</v>
      </c>
      <c r="AA15">
        <f>BAWANA!X15+BAWANA!Y15</f>
        <v>4.6399999999999997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233.36</v>
      </c>
      <c r="E16">
        <f>BAWANA!AM16</f>
        <v>0</v>
      </c>
      <c r="F16">
        <f t="shared" si="4"/>
        <v>256</v>
      </c>
      <c r="G16">
        <f t="shared" si="5"/>
        <v>233.36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28</v>
      </c>
      <c r="M16">
        <f>TPDDL_EOD!AK16+TPDDL_EOD!AL16</f>
        <v>50</v>
      </c>
      <c r="N16">
        <f t="shared" si="0"/>
        <v>233.36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28</v>
      </c>
      <c r="T16">
        <v>50</v>
      </c>
      <c r="U16" s="156">
        <f t="shared" si="2"/>
        <v>233.36</v>
      </c>
      <c r="V16" s="154">
        <f t="shared" si="3"/>
        <v>0</v>
      </c>
      <c r="Y16">
        <f>BAWANA!AW16+BAWANA!AX16</f>
        <v>4.6399999999999997</v>
      </c>
      <c r="Z16">
        <f>BAWANA!BD16+BAWANA!BE16</f>
        <v>32</v>
      </c>
      <c r="AA16">
        <f>BAWANA!X16+BAWANA!Y16</f>
        <v>4.6399999999999997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233.36</v>
      </c>
      <c r="E17">
        <f>BAWANA!AM17</f>
        <v>0</v>
      </c>
      <c r="F17">
        <f t="shared" si="4"/>
        <v>256</v>
      </c>
      <c r="G17">
        <f t="shared" si="5"/>
        <v>233.36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28</v>
      </c>
      <c r="M17">
        <f>TPDDL_EOD!AK17+TPDDL_EOD!AL17</f>
        <v>50</v>
      </c>
      <c r="N17">
        <f t="shared" si="0"/>
        <v>233.36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28</v>
      </c>
      <c r="T17">
        <v>50</v>
      </c>
      <c r="U17" s="156">
        <f t="shared" si="2"/>
        <v>233.36</v>
      </c>
      <c r="V17" s="154">
        <f t="shared" si="3"/>
        <v>0</v>
      </c>
      <c r="Y17">
        <f>BAWANA!AW17+BAWANA!AX17</f>
        <v>4.6399999999999997</v>
      </c>
      <c r="Z17">
        <f>BAWANA!BD17+BAWANA!BE17</f>
        <v>32</v>
      </c>
      <c r="AA17">
        <f>BAWANA!X17+BAWANA!Y17</f>
        <v>4.6399999999999997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233.36</v>
      </c>
      <c r="E18">
        <f>BAWANA!AM18</f>
        <v>0</v>
      </c>
      <c r="F18">
        <f t="shared" si="4"/>
        <v>256</v>
      </c>
      <c r="G18">
        <f t="shared" si="5"/>
        <v>233.36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28</v>
      </c>
      <c r="M18">
        <f>TPDDL_EOD!AK18+TPDDL_EOD!AL18</f>
        <v>50</v>
      </c>
      <c r="N18">
        <f t="shared" si="0"/>
        <v>233.36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28</v>
      </c>
      <c r="T18">
        <v>50</v>
      </c>
      <c r="U18" s="156">
        <f t="shared" si="2"/>
        <v>233.36</v>
      </c>
      <c r="V18" s="154">
        <f t="shared" si="3"/>
        <v>0</v>
      </c>
      <c r="Y18">
        <f>BAWANA!AW18+BAWANA!AX18</f>
        <v>4.6399999999999997</v>
      </c>
      <c r="Z18">
        <f>BAWANA!BD18+BAWANA!BE18</f>
        <v>32</v>
      </c>
      <c r="AA18">
        <f>BAWANA!X18+BAWANA!Y18</f>
        <v>4.6399999999999997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233.36</v>
      </c>
      <c r="E19">
        <f>BAWANA!AM19</f>
        <v>0</v>
      </c>
      <c r="F19">
        <f t="shared" si="4"/>
        <v>256</v>
      </c>
      <c r="G19">
        <f t="shared" si="5"/>
        <v>233.36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28</v>
      </c>
      <c r="M19">
        <f>TPDDL_EOD!AK19+TPDDL_EOD!AL19</f>
        <v>50</v>
      </c>
      <c r="N19">
        <f t="shared" si="0"/>
        <v>233.36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28</v>
      </c>
      <c r="T19">
        <v>50</v>
      </c>
      <c r="U19" s="156">
        <f t="shared" si="2"/>
        <v>233.36</v>
      </c>
      <c r="V19" s="154">
        <f t="shared" si="3"/>
        <v>0</v>
      </c>
      <c r="Y19">
        <f>BAWANA!AW19+BAWANA!AX19</f>
        <v>4.6399999999999997</v>
      </c>
      <c r="Z19">
        <f>BAWANA!BD19+BAWANA!BE19</f>
        <v>32</v>
      </c>
      <c r="AA19">
        <f>BAWANA!X19+BAWANA!Y19</f>
        <v>4.6399999999999997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233.36</v>
      </c>
      <c r="E20">
        <f>BAWANA!AM20</f>
        <v>0</v>
      </c>
      <c r="F20">
        <f t="shared" si="4"/>
        <v>256</v>
      </c>
      <c r="G20">
        <f t="shared" si="5"/>
        <v>233.36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28</v>
      </c>
      <c r="M20">
        <f>TPDDL_EOD!AK20+TPDDL_EOD!AL20</f>
        <v>50</v>
      </c>
      <c r="N20">
        <f t="shared" si="0"/>
        <v>233.36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28</v>
      </c>
      <c r="T20">
        <v>50</v>
      </c>
      <c r="U20" s="156">
        <f t="shared" si="2"/>
        <v>233.36</v>
      </c>
      <c r="V20" s="154">
        <f t="shared" si="3"/>
        <v>0</v>
      </c>
      <c r="Y20">
        <f>BAWANA!AW20+BAWANA!AX20</f>
        <v>4.6399999999999997</v>
      </c>
      <c r="Z20">
        <f>BAWANA!BD20+BAWANA!BE20</f>
        <v>32</v>
      </c>
      <c r="AA20">
        <f>BAWANA!X20+BAWANA!Y20</f>
        <v>4.6399999999999997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233.36</v>
      </c>
      <c r="E21">
        <f>BAWANA!AM21</f>
        <v>0</v>
      </c>
      <c r="F21">
        <f t="shared" si="4"/>
        <v>256</v>
      </c>
      <c r="G21">
        <f t="shared" si="5"/>
        <v>233.36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28</v>
      </c>
      <c r="M21">
        <f>TPDDL_EOD!AK21+TPDDL_EOD!AL21</f>
        <v>50</v>
      </c>
      <c r="N21">
        <f t="shared" si="0"/>
        <v>233.36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28</v>
      </c>
      <c r="T21">
        <v>50</v>
      </c>
      <c r="U21" s="156">
        <f t="shared" si="2"/>
        <v>233.36</v>
      </c>
      <c r="V21" s="154">
        <f t="shared" si="3"/>
        <v>0</v>
      </c>
      <c r="Y21">
        <f>BAWANA!AW21+BAWANA!AX21</f>
        <v>4.6399999999999997</v>
      </c>
      <c r="Z21">
        <f>BAWANA!BD21+BAWANA!BE21</f>
        <v>32</v>
      </c>
      <c r="AA21">
        <f>BAWANA!X21+BAWANA!Y21</f>
        <v>4.6399999999999997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233.36</v>
      </c>
      <c r="E22">
        <f>BAWANA!AM22</f>
        <v>0</v>
      </c>
      <c r="F22">
        <f t="shared" si="4"/>
        <v>256</v>
      </c>
      <c r="G22">
        <f t="shared" si="5"/>
        <v>233.36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28</v>
      </c>
      <c r="M22">
        <f>TPDDL_EOD!AK22+TPDDL_EOD!AL22</f>
        <v>50</v>
      </c>
      <c r="N22">
        <f t="shared" si="0"/>
        <v>233.36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28</v>
      </c>
      <c r="T22">
        <v>50</v>
      </c>
      <c r="U22" s="156">
        <f t="shared" si="2"/>
        <v>233.36</v>
      </c>
      <c r="V22" s="154">
        <f t="shared" si="3"/>
        <v>0</v>
      </c>
      <c r="Y22">
        <f>BAWANA!AW22+BAWANA!AX22</f>
        <v>4.6399999999999997</v>
      </c>
      <c r="Z22">
        <f>BAWANA!BD22+BAWANA!BE22</f>
        <v>32</v>
      </c>
      <c r="AA22">
        <f>BAWANA!X22+BAWANA!Y22</f>
        <v>4.6399999999999997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233.36</v>
      </c>
      <c r="E23">
        <f>BAWANA!AM23</f>
        <v>0</v>
      </c>
      <c r="F23">
        <f t="shared" si="4"/>
        <v>256</v>
      </c>
      <c r="G23">
        <f t="shared" si="5"/>
        <v>233.36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28</v>
      </c>
      <c r="M23">
        <f>TPDDL_EOD!AK23+TPDDL_EOD!AL23</f>
        <v>50</v>
      </c>
      <c r="N23">
        <f t="shared" si="0"/>
        <v>233.36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28</v>
      </c>
      <c r="T23">
        <v>50</v>
      </c>
      <c r="U23" s="156">
        <f t="shared" si="2"/>
        <v>233.36</v>
      </c>
      <c r="V23" s="154">
        <f t="shared" si="3"/>
        <v>0</v>
      </c>
      <c r="Y23">
        <f>BAWANA!AW23+BAWANA!AX23</f>
        <v>4.6399999999999997</v>
      </c>
      <c r="Z23">
        <f>BAWANA!BD23+BAWANA!BE23</f>
        <v>32</v>
      </c>
      <c r="AA23">
        <f>BAWANA!X23+BAWANA!Y23</f>
        <v>4.6399999999999997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233.36</v>
      </c>
      <c r="E24">
        <f>BAWANA!AM24</f>
        <v>0</v>
      </c>
      <c r="F24">
        <f t="shared" si="4"/>
        <v>256</v>
      </c>
      <c r="G24">
        <f t="shared" si="5"/>
        <v>233.36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28</v>
      </c>
      <c r="M24">
        <f>TPDDL_EOD!AK24+TPDDL_EOD!AL24</f>
        <v>50</v>
      </c>
      <c r="N24">
        <f t="shared" si="0"/>
        <v>233.36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28</v>
      </c>
      <c r="T24">
        <v>50</v>
      </c>
      <c r="U24" s="156">
        <f t="shared" si="2"/>
        <v>233.36</v>
      </c>
      <c r="V24" s="154">
        <f t="shared" si="3"/>
        <v>0</v>
      </c>
      <c r="Y24">
        <f>BAWANA!AW24+BAWANA!AX24</f>
        <v>4.6399999999999997</v>
      </c>
      <c r="Z24">
        <f>BAWANA!BD24+BAWANA!BE24</f>
        <v>32</v>
      </c>
      <c r="AA24">
        <f>BAWANA!X24+BAWANA!Y24</f>
        <v>4.6399999999999997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233.36</v>
      </c>
      <c r="E25">
        <f>BAWANA!AM25</f>
        <v>0</v>
      </c>
      <c r="F25">
        <f t="shared" si="4"/>
        <v>256</v>
      </c>
      <c r="G25">
        <f t="shared" si="5"/>
        <v>233.36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28</v>
      </c>
      <c r="M25">
        <f>TPDDL_EOD!AK25+TPDDL_EOD!AL25</f>
        <v>50</v>
      </c>
      <c r="N25">
        <f t="shared" si="0"/>
        <v>233.36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28</v>
      </c>
      <c r="T25">
        <v>50</v>
      </c>
      <c r="U25" s="156">
        <f t="shared" si="2"/>
        <v>233.36</v>
      </c>
      <c r="V25" s="154">
        <f t="shared" si="3"/>
        <v>0</v>
      </c>
      <c r="Y25">
        <f>BAWANA!AW25+BAWANA!AX25</f>
        <v>4.6399999999999997</v>
      </c>
      <c r="Z25">
        <f>BAWANA!BD25+BAWANA!BE25</f>
        <v>32</v>
      </c>
      <c r="AA25">
        <f>BAWANA!X25+BAWANA!Y25</f>
        <v>4.6399999999999997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233.36</v>
      </c>
      <c r="E26">
        <f>BAWANA!AM26</f>
        <v>0</v>
      </c>
      <c r="F26">
        <f t="shared" si="4"/>
        <v>256</v>
      </c>
      <c r="G26">
        <f t="shared" si="5"/>
        <v>233.36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28</v>
      </c>
      <c r="M26">
        <f>TPDDL_EOD!AK26+TPDDL_EOD!AL26</f>
        <v>50</v>
      </c>
      <c r="N26">
        <f t="shared" si="0"/>
        <v>233.36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28</v>
      </c>
      <c r="T26">
        <v>50</v>
      </c>
      <c r="U26" s="156">
        <f t="shared" si="2"/>
        <v>233.36</v>
      </c>
      <c r="V26" s="154">
        <f t="shared" si="3"/>
        <v>0</v>
      </c>
      <c r="Y26">
        <f>BAWANA!AW26+BAWANA!AX26</f>
        <v>4.6399999999999997</v>
      </c>
      <c r="Z26">
        <f>BAWANA!BD26+BAWANA!BE26</f>
        <v>32</v>
      </c>
      <c r="AA26">
        <f>BAWANA!X26+BAWANA!Y26</f>
        <v>4.6399999999999997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233.36</v>
      </c>
      <c r="E27">
        <f>BAWANA!AM27</f>
        <v>0</v>
      </c>
      <c r="F27">
        <f t="shared" si="4"/>
        <v>256</v>
      </c>
      <c r="G27">
        <f t="shared" si="5"/>
        <v>233.36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28</v>
      </c>
      <c r="M27">
        <f>TPDDL_EOD!AK27+TPDDL_EOD!AL27</f>
        <v>50</v>
      </c>
      <c r="N27">
        <f t="shared" si="0"/>
        <v>233.36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28</v>
      </c>
      <c r="T27">
        <v>50</v>
      </c>
      <c r="U27" s="156">
        <f t="shared" si="2"/>
        <v>233.36</v>
      </c>
      <c r="V27" s="154">
        <f t="shared" si="3"/>
        <v>0</v>
      </c>
      <c r="Y27">
        <f>BAWANA!AW27+BAWANA!AX27</f>
        <v>4.6399999999999997</v>
      </c>
      <c r="Z27">
        <f>BAWANA!BD27+BAWANA!BE27</f>
        <v>32</v>
      </c>
      <c r="AA27">
        <f>BAWANA!X27+BAWANA!Y27</f>
        <v>4.6399999999999997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233.36</v>
      </c>
      <c r="E28">
        <f>BAWANA!AM28</f>
        <v>0</v>
      </c>
      <c r="F28">
        <f t="shared" si="4"/>
        <v>256</v>
      </c>
      <c r="G28">
        <f t="shared" si="5"/>
        <v>233.36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28</v>
      </c>
      <c r="M28">
        <f>TPDDL_EOD!AK28+TPDDL_EOD!AL28</f>
        <v>50</v>
      </c>
      <c r="N28">
        <f t="shared" si="0"/>
        <v>233.36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28</v>
      </c>
      <c r="T28">
        <v>50</v>
      </c>
      <c r="U28" s="156">
        <f t="shared" si="2"/>
        <v>233.36</v>
      </c>
      <c r="V28" s="154">
        <f t="shared" si="3"/>
        <v>0</v>
      </c>
      <c r="Y28">
        <f>BAWANA!AW28+BAWANA!AX28</f>
        <v>4.6399999999999997</v>
      </c>
      <c r="Z28">
        <f>BAWANA!BD28+BAWANA!BE28</f>
        <v>32</v>
      </c>
      <c r="AA28">
        <f>BAWANA!X28+BAWANA!Y28</f>
        <v>4.6399999999999997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233.36</v>
      </c>
      <c r="E29">
        <f>BAWANA!AM29</f>
        <v>0</v>
      </c>
      <c r="F29">
        <f t="shared" si="4"/>
        <v>256</v>
      </c>
      <c r="G29">
        <f t="shared" si="5"/>
        <v>233.36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28</v>
      </c>
      <c r="M29">
        <f>TPDDL_EOD!AK29+TPDDL_EOD!AL29</f>
        <v>50</v>
      </c>
      <c r="N29">
        <f t="shared" si="0"/>
        <v>233.36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28</v>
      </c>
      <c r="T29">
        <v>50</v>
      </c>
      <c r="U29" s="156">
        <f t="shared" si="2"/>
        <v>233.36</v>
      </c>
      <c r="V29" s="154">
        <f t="shared" si="3"/>
        <v>0</v>
      </c>
      <c r="Y29">
        <f>BAWANA!AW29+BAWANA!AX29</f>
        <v>4.6399999999999997</v>
      </c>
      <c r="Z29">
        <f>BAWANA!BD29+BAWANA!BE29</f>
        <v>32</v>
      </c>
      <c r="AA29">
        <f>BAWANA!X29+BAWANA!Y29</f>
        <v>4.6399999999999997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233.36</v>
      </c>
      <c r="E30">
        <f>BAWANA!AM30</f>
        <v>0</v>
      </c>
      <c r="F30">
        <f t="shared" si="4"/>
        <v>256</v>
      </c>
      <c r="G30">
        <f t="shared" si="5"/>
        <v>233.36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28</v>
      </c>
      <c r="M30">
        <f>TPDDL_EOD!AK30+TPDDL_EOD!AL30</f>
        <v>50</v>
      </c>
      <c r="N30">
        <f t="shared" si="0"/>
        <v>233.36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28</v>
      </c>
      <c r="T30">
        <v>50</v>
      </c>
      <c r="U30" s="156">
        <f t="shared" si="2"/>
        <v>233.36</v>
      </c>
      <c r="V30" s="154">
        <f t="shared" si="3"/>
        <v>0</v>
      </c>
      <c r="Y30">
        <f>BAWANA!AW30+BAWANA!AX30</f>
        <v>4.6399999999999997</v>
      </c>
      <c r="Z30">
        <f>BAWANA!BD30+BAWANA!BE30</f>
        <v>32</v>
      </c>
      <c r="AA30">
        <f>BAWANA!X30+BAWANA!Y30</f>
        <v>4.6399999999999997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233.36</v>
      </c>
      <c r="E31">
        <f>BAWANA!AM31</f>
        <v>0</v>
      </c>
      <c r="F31">
        <f t="shared" si="4"/>
        <v>256</v>
      </c>
      <c r="G31">
        <f t="shared" si="5"/>
        <v>233.36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28</v>
      </c>
      <c r="M31">
        <f>TPDDL_EOD!AK31+TPDDL_EOD!AL31</f>
        <v>50</v>
      </c>
      <c r="N31">
        <f t="shared" si="0"/>
        <v>233.36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28</v>
      </c>
      <c r="T31">
        <v>50</v>
      </c>
      <c r="U31" s="156">
        <f t="shared" si="2"/>
        <v>233.36</v>
      </c>
      <c r="V31" s="154">
        <f t="shared" si="3"/>
        <v>0</v>
      </c>
      <c r="Y31">
        <f>BAWANA!AW31+BAWANA!AX31</f>
        <v>4.6399999999999997</v>
      </c>
      <c r="Z31">
        <f>BAWANA!BD31+BAWANA!BE31</f>
        <v>32</v>
      </c>
      <c r="AA31">
        <f>BAWANA!X31+BAWANA!Y31</f>
        <v>4.6399999999999997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233.36</v>
      </c>
      <c r="E32">
        <f>BAWANA!AM32</f>
        <v>0</v>
      </c>
      <c r="F32">
        <f t="shared" si="4"/>
        <v>256</v>
      </c>
      <c r="G32">
        <f t="shared" si="5"/>
        <v>233.36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28</v>
      </c>
      <c r="M32">
        <f>TPDDL_EOD!AK32+TPDDL_EOD!AL32</f>
        <v>50</v>
      </c>
      <c r="N32">
        <f t="shared" si="0"/>
        <v>233.36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28</v>
      </c>
      <c r="T32">
        <v>50</v>
      </c>
      <c r="U32" s="156">
        <f t="shared" si="2"/>
        <v>233.36</v>
      </c>
      <c r="V32" s="154">
        <f t="shared" si="3"/>
        <v>0</v>
      </c>
      <c r="Y32">
        <f>BAWANA!AW32+BAWANA!AX32</f>
        <v>4.6399999999999997</v>
      </c>
      <c r="Z32">
        <f>BAWANA!BD32+BAWANA!BE32</f>
        <v>32</v>
      </c>
      <c r="AA32">
        <f>BAWANA!X32+BAWANA!Y32</f>
        <v>4.6399999999999997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233.36</v>
      </c>
      <c r="E33">
        <f>BAWANA!AM33</f>
        <v>0</v>
      </c>
      <c r="F33">
        <f t="shared" si="4"/>
        <v>256</v>
      </c>
      <c r="G33">
        <f t="shared" si="5"/>
        <v>233.36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28</v>
      </c>
      <c r="M33">
        <f>TPDDL_EOD!AK33+TPDDL_EOD!AL33</f>
        <v>50</v>
      </c>
      <c r="N33">
        <f t="shared" si="0"/>
        <v>233.36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28</v>
      </c>
      <c r="T33">
        <v>50</v>
      </c>
      <c r="U33" s="156">
        <f t="shared" si="2"/>
        <v>233.36</v>
      </c>
      <c r="V33" s="154">
        <f t="shared" si="3"/>
        <v>0</v>
      </c>
      <c r="Y33">
        <f>BAWANA!AW33+BAWANA!AX33</f>
        <v>4.6399999999999997</v>
      </c>
      <c r="Z33">
        <f>BAWANA!BD33+BAWANA!BE33</f>
        <v>32</v>
      </c>
      <c r="AA33">
        <f>BAWANA!X33+BAWANA!Y33</f>
        <v>4.6399999999999997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233.36</v>
      </c>
      <c r="E34">
        <f>BAWANA!AM34</f>
        <v>0</v>
      </c>
      <c r="F34">
        <f t="shared" si="4"/>
        <v>256</v>
      </c>
      <c r="G34">
        <f t="shared" si="5"/>
        <v>233.36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28</v>
      </c>
      <c r="M34">
        <f>TPDDL_EOD!AK34+TPDDL_EOD!AL34</f>
        <v>50</v>
      </c>
      <c r="N34">
        <f t="shared" si="0"/>
        <v>233.36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28</v>
      </c>
      <c r="T34">
        <v>50</v>
      </c>
      <c r="U34" s="156">
        <f t="shared" si="2"/>
        <v>233.36</v>
      </c>
      <c r="V34" s="154">
        <f t="shared" si="3"/>
        <v>0</v>
      </c>
      <c r="Y34">
        <f>BAWANA!AW34+BAWANA!AX34</f>
        <v>4.6399999999999997</v>
      </c>
      <c r="Z34">
        <f>BAWANA!BD34+BAWANA!BE34</f>
        <v>32</v>
      </c>
      <c r="AA34">
        <f>BAWANA!X34+BAWANA!Y34</f>
        <v>4.6399999999999997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213.47</v>
      </c>
      <c r="E35">
        <f>BAWANA!AM35</f>
        <v>0</v>
      </c>
      <c r="F35">
        <f t="shared" si="4"/>
        <v>256</v>
      </c>
      <c r="G35">
        <f t="shared" si="5"/>
        <v>213.47</v>
      </c>
      <c r="H35" s="154"/>
      <c r="I35">
        <f>BRPL_EOD!AK35+BRPL_EOD!AL35</f>
        <v>76.37</v>
      </c>
      <c r="J35">
        <f>BYPL_EOD!AK35+BYPL_EOD!AL35</f>
        <v>49.92</v>
      </c>
      <c r="K35">
        <f>MES_EOD!AK35+MES_EOD!AL35</f>
        <v>5.82</v>
      </c>
      <c r="L35">
        <f>NDMC_EOD!AK35+NDMC_EOD!AL35</f>
        <v>28</v>
      </c>
      <c r="M35">
        <f>TPDDL_EOD!AK35+TPDDL_EOD!AL35</f>
        <v>53.36</v>
      </c>
      <c r="N35">
        <f t="shared" si="0"/>
        <v>213.47000000000003</v>
      </c>
      <c r="O35" s="154">
        <f t="shared" si="1"/>
        <v>0</v>
      </c>
      <c r="P35">
        <v>76.36999999999999</v>
      </c>
      <c r="Q35">
        <v>49.919999999999995</v>
      </c>
      <c r="R35">
        <v>5.8199999999999994</v>
      </c>
      <c r="S35">
        <v>27.999999999999996</v>
      </c>
      <c r="T35">
        <v>53.359999999999992</v>
      </c>
      <c r="U35" s="156">
        <f t="shared" si="2"/>
        <v>213.46999999999997</v>
      </c>
      <c r="V35" s="154">
        <f t="shared" si="3"/>
        <v>0</v>
      </c>
      <c r="Y35">
        <f>BAWANA!AW35+BAWANA!AX35</f>
        <v>24.53</v>
      </c>
      <c r="Z35">
        <f>BAWANA!BD35+BAWANA!BE35</f>
        <v>32</v>
      </c>
      <c r="AA35">
        <f>BAWANA!X35+BAWANA!Y35</f>
        <v>24.53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213.47</v>
      </c>
      <c r="E36">
        <f>BAWANA!AM36</f>
        <v>0</v>
      </c>
      <c r="F36">
        <f t="shared" si="4"/>
        <v>256</v>
      </c>
      <c r="G36">
        <f t="shared" si="5"/>
        <v>213.47</v>
      </c>
      <c r="H36" s="154"/>
      <c r="I36">
        <f>BRPL_EOD!AK36+BRPL_EOD!AL36</f>
        <v>76.37</v>
      </c>
      <c r="J36">
        <f>BYPL_EOD!AK36+BYPL_EOD!AL36</f>
        <v>49.92</v>
      </c>
      <c r="K36">
        <f>MES_EOD!AK36+MES_EOD!AL36</f>
        <v>5.82</v>
      </c>
      <c r="L36">
        <f>NDMC_EOD!AK36+NDMC_EOD!AL36</f>
        <v>28</v>
      </c>
      <c r="M36">
        <f>TPDDL_EOD!AK36+TPDDL_EOD!AL36</f>
        <v>53.36</v>
      </c>
      <c r="N36">
        <f t="shared" si="0"/>
        <v>213.47000000000003</v>
      </c>
      <c r="O36" s="154">
        <f t="shared" si="1"/>
        <v>0</v>
      </c>
      <c r="P36">
        <v>76.36999999999999</v>
      </c>
      <c r="Q36">
        <v>49.919999999999995</v>
      </c>
      <c r="R36">
        <v>5.8199999999999994</v>
      </c>
      <c r="S36">
        <v>27.999999999999996</v>
      </c>
      <c r="T36">
        <v>53.359999999999992</v>
      </c>
      <c r="U36" s="156">
        <f t="shared" si="2"/>
        <v>213.46999999999997</v>
      </c>
      <c r="V36" s="154">
        <f t="shared" si="3"/>
        <v>0</v>
      </c>
      <c r="Y36">
        <f>BAWANA!AW36+BAWANA!AX36</f>
        <v>24.53</v>
      </c>
      <c r="Z36">
        <f>BAWANA!BD36+BAWANA!BE36</f>
        <v>32</v>
      </c>
      <c r="AA36">
        <f>BAWANA!X36+BAWANA!Y36</f>
        <v>24.53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213.47</v>
      </c>
      <c r="E37">
        <f>BAWANA!AM37</f>
        <v>0</v>
      </c>
      <c r="F37">
        <f t="shared" si="4"/>
        <v>256</v>
      </c>
      <c r="G37">
        <f t="shared" si="5"/>
        <v>213.47</v>
      </c>
      <c r="H37" s="154"/>
      <c r="I37">
        <f>BRPL_EOD!AK37+BRPL_EOD!AL37</f>
        <v>76.37</v>
      </c>
      <c r="J37">
        <f>BYPL_EOD!AK37+BYPL_EOD!AL37</f>
        <v>49.92</v>
      </c>
      <c r="K37">
        <f>MES_EOD!AK37+MES_EOD!AL37</f>
        <v>5.82</v>
      </c>
      <c r="L37">
        <f>NDMC_EOD!AK37+NDMC_EOD!AL37</f>
        <v>28</v>
      </c>
      <c r="M37">
        <f>TPDDL_EOD!AK37+TPDDL_EOD!AL37</f>
        <v>53.36</v>
      </c>
      <c r="N37">
        <f t="shared" si="0"/>
        <v>213.47000000000003</v>
      </c>
      <c r="O37" s="154">
        <f t="shared" si="1"/>
        <v>0</v>
      </c>
      <c r="P37">
        <v>76.36999999999999</v>
      </c>
      <c r="Q37">
        <v>49.919999999999995</v>
      </c>
      <c r="R37">
        <v>5.8199999999999994</v>
      </c>
      <c r="S37">
        <v>27.999999999999996</v>
      </c>
      <c r="T37">
        <v>53.359999999999992</v>
      </c>
      <c r="U37" s="156">
        <f t="shared" si="2"/>
        <v>213.46999999999997</v>
      </c>
      <c r="V37" s="154">
        <f t="shared" si="3"/>
        <v>0</v>
      </c>
      <c r="Y37">
        <f>BAWANA!AW37+BAWANA!AX37</f>
        <v>24.53</v>
      </c>
      <c r="Z37">
        <f>BAWANA!BD37+BAWANA!BE37</f>
        <v>32</v>
      </c>
      <c r="AA37">
        <f>BAWANA!X37+BAWANA!Y37</f>
        <v>24.53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213.47</v>
      </c>
      <c r="E38">
        <f>BAWANA!AM38</f>
        <v>0</v>
      </c>
      <c r="F38">
        <f t="shared" si="4"/>
        <v>256</v>
      </c>
      <c r="G38">
        <f t="shared" si="5"/>
        <v>213.47</v>
      </c>
      <c r="H38" s="154"/>
      <c r="I38">
        <f>BRPL_EOD!AK38+BRPL_EOD!AL38</f>
        <v>76.37</v>
      </c>
      <c r="J38">
        <f>BYPL_EOD!AK38+BYPL_EOD!AL38</f>
        <v>49.92</v>
      </c>
      <c r="K38">
        <f>MES_EOD!AK38+MES_EOD!AL38</f>
        <v>5.82</v>
      </c>
      <c r="L38">
        <f>NDMC_EOD!AK38+NDMC_EOD!AL38</f>
        <v>28</v>
      </c>
      <c r="M38">
        <f>TPDDL_EOD!AK38+TPDDL_EOD!AL38</f>
        <v>53.36</v>
      </c>
      <c r="N38">
        <f t="shared" si="0"/>
        <v>213.47000000000003</v>
      </c>
      <c r="O38" s="154">
        <f t="shared" si="1"/>
        <v>0</v>
      </c>
      <c r="P38">
        <v>76.36999999999999</v>
      </c>
      <c r="Q38">
        <v>49.919999999999995</v>
      </c>
      <c r="R38">
        <v>5.8199999999999994</v>
      </c>
      <c r="S38">
        <v>27.999999999999996</v>
      </c>
      <c r="T38">
        <v>53.359999999999992</v>
      </c>
      <c r="U38" s="156">
        <f t="shared" si="2"/>
        <v>213.46999999999997</v>
      </c>
      <c r="V38" s="154">
        <f t="shared" si="3"/>
        <v>0</v>
      </c>
      <c r="Y38">
        <f>BAWANA!AW38+BAWANA!AX38</f>
        <v>24.53</v>
      </c>
      <c r="Z38">
        <f>BAWANA!BD38+BAWANA!BE38</f>
        <v>32</v>
      </c>
      <c r="AA38">
        <f>BAWANA!X38+BAWANA!Y38</f>
        <v>24.53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213.47</v>
      </c>
      <c r="E39">
        <f>BAWANA!AM39</f>
        <v>0</v>
      </c>
      <c r="F39">
        <f t="shared" si="4"/>
        <v>256</v>
      </c>
      <c r="G39">
        <f t="shared" si="5"/>
        <v>213.47</v>
      </c>
      <c r="H39" s="154"/>
      <c r="I39">
        <f>BRPL_EOD!AK39+BRPL_EOD!AL39</f>
        <v>76.37</v>
      </c>
      <c r="J39">
        <f>BYPL_EOD!AK39+BYPL_EOD!AL39</f>
        <v>49.92</v>
      </c>
      <c r="K39">
        <f>MES_EOD!AK39+MES_EOD!AL39</f>
        <v>5.82</v>
      </c>
      <c r="L39">
        <f>NDMC_EOD!AK39+NDMC_EOD!AL39</f>
        <v>28</v>
      </c>
      <c r="M39">
        <f>TPDDL_EOD!AK39+TPDDL_EOD!AL39</f>
        <v>53.36</v>
      </c>
      <c r="N39">
        <f t="shared" si="0"/>
        <v>213.47000000000003</v>
      </c>
      <c r="O39" s="154">
        <f t="shared" si="1"/>
        <v>0</v>
      </c>
      <c r="P39">
        <v>76.36999999999999</v>
      </c>
      <c r="Q39">
        <v>49.919999999999995</v>
      </c>
      <c r="R39">
        <v>5.8199999999999994</v>
      </c>
      <c r="S39">
        <v>27.999999999999996</v>
      </c>
      <c r="T39">
        <v>53.359999999999992</v>
      </c>
      <c r="U39" s="156">
        <f t="shared" si="2"/>
        <v>213.46999999999997</v>
      </c>
      <c r="V39" s="154">
        <f t="shared" si="3"/>
        <v>0</v>
      </c>
      <c r="Y39">
        <f>BAWANA!AW39+BAWANA!AX39</f>
        <v>24.53</v>
      </c>
      <c r="Z39">
        <f>BAWANA!BD39+BAWANA!BE39</f>
        <v>32</v>
      </c>
      <c r="AA39">
        <f>BAWANA!X39+BAWANA!Y39</f>
        <v>24.53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213.47</v>
      </c>
      <c r="E40">
        <f>BAWANA!AM40</f>
        <v>0</v>
      </c>
      <c r="F40">
        <f t="shared" si="4"/>
        <v>256</v>
      </c>
      <c r="G40">
        <f t="shared" si="5"/>
        <v>213.47</v>
      </c>
      <c r="H40" s="154"/>
      <c r="I40">
        <f>BRPL_EOD!AK40+BRPL_EOD!AL40</f>
        <v>76.37</v>
      </c>
      <c r="J40">
        <f>BYPL_EOD!AK40+BYPL_EOD!AL40</f>
        <v>49.92</v>
      </c>
      <c r="K40">
        <f>MES_EOD!AK40+MES_EOD!AL40</f>
        <v>5.82</v>
      </c>
      <c r="L40">
        <f>NDMC_EOD!AK40+NDMC_EOD!AL40</f>
        <v>28</v>
      </c>
      <c r="M40">
        <f>TPDDL_EOD!AK40+TPDDL_EOD!AL40</f>
        <v>53.36</v>
      </c>
      <c r="N40">
        <f t="shared" si="0"/>
        <v>213.47000000000003</v>
      </c>
      <c r="O40" s="154">
        <f t="shared" si="1"/>
        <v>0</v>
      </c>
      <c r="P40">
        <v>76.36999999999999</v>
      </c>
      <c r="Q40">
        <v>49.919999999999995</v>
      </c>
      <c r="R40">
        <v>5.8199999999999994</v>
      </c>
      <c r="S40">
        <v>27.999999999999996</v>
      </c>
      <c r="T40">
        <v>53.359999999999992</v>
      </c>
      <c r="U40" s="156">
        <f t="shared" si="2"/>
        <v>213.46999999999997</v>
      </c>
      <c r="V40" s="154">
        <f t="shared" si="3"/>
        <v>0</v>
      </c>
      <c r="Y40">
        <f>BAWANA!AW40+BAWANA!AX40</f>
        <v>24.53</v>
      </c>
      <c r="Z40">
        <f>BAWANA!BD40+BAWANA!BE40</f>
        <v>32</v>
      </c>
      <c r="AA40">
        <f>BAWANA!X40+BAWANA!Y40</f>
        <v>24.53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213.47</v>
      </c>
      <c r="E41">
        <f>BAWANA!AM41</f>
        <v>0</v>
      </c>
      <c r="F41">
        <f t="shared" si="4"/>
        <v>256</v>
      </c>
      <c r="G41">
        <f t="shared" si="5"/>
        <v>213.47</v>
      </c>
      <c r="H41" s="154"/>
      <c r="I41">
        <f>BRPL_EOD!AK41+BRPL_EOD!AL41</f>
        <v>76.37</v>
      </c>
      <c r="J41">
        <f>BYPL_EOD!AK41+BYPL_EOD!AL41</f>
        <v>49.92</v>
      </c>
      <c r="K41">
        <f>MES_EOD!AK41+MES_EOD!AL41</f>
        <v>5.82</v>
      </c>
      <c r="L41">
        <f>NDMC_EOD!AK41+NDMC_EOD!AL41</f>
        <v>28</v>
      </c>
      <c r="M41">
        <f>TPDDL_EOD!AK41+TPDDL_EOD!AL41</f>
        <v>53.36</v>
      </c>
      <c r="N41">
        <f t="shared" si="0"/>
        <v>213.47000000000003</v>
      </c>
      <c r="O41" s="154">
        <f t="shared" si="1"/>
        <v>0</v>
      </c>
      <c r="P41">
        <v>76.36999999999999</v>
      </c>
      <c r="Q41">
        <v>49.919999999999995</v>
      </c>
      <c r="R41">
        <v>5.8199999999999994</v>
      </c>
      <c r="S41">
        <v>27.999999999999996</v>
      </c>
      <c r="T41">
        <v>53.359999999999992</v>
      </c>
      <c r="U41" s="156">
        <f t="shared" si="2"/>
        <v>213.46999999999997</v>
      </c>
      <c r="V41" s="154">
        <f t="shared" si="3"/>
        <v>0</v>
      </c>
      <c r="Y41">
        <f>BAWANA!AW41+BAWANA!AX41</f>
        <v>24.53</v>
      </c>
      <c r="Z41">
        <f>BAWANA!BD41+BAWANA!BE41</f>
        <v>32</v>
      </c>
      <c r="AA41">
        <f>BAWANA!X41+BAWANA!Y41</f>
        <v>24.53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213.47</v>
      </c>
      <c r="E42">
        <f>BAWANA!AM42</f>
        <v>0</v>
      </c>
      <c r="F42">
        <f t="shared" si="4"/>
        <v>256</v>
      </c>
      <c r="G42">
        <f t="shared" si="5"/>
        <v>213.47</v>
      </c>
      <c r="H42" s="154"/>
      <c r="I42">
        <f>BRPL_EOD!AK42+BRPL_EOD!AL42</f>
        <v>76.37</v>
      </c>
      <c r="J42">
        <f>BYPL_EOD!AK42+BYPL_EOD!AL42</f>
        <v>49.92</v>
      </c>
      <c r="K42">
        <f>MES_EOD!AK42+MES_EOD!AL42</f>
        <v>5.82</v>
      </c>
      <c r="L42">
        <f>NDMC_EOD!AK42+NDMC_EOD!AL42</f>
        <v>28</v>
      </c>
      <c r="M42">
        <f>TPDDL_EOD!AK42+TPDDL_EOD!AL42</f>
        <v>53.36</v>
      </c>
      <c r="N42">
        <f t="shared" si="0"/>
        <v>213.47000000000003</v>
      </c>
      <c r="O42" s="154">
        <f t="shared" si="1"/>
        <v>0</v>
      </c>
      <c r="P42">
        <v>76.36999999999999</v>
      </c>
      <c r="Q42">
        <v>49.919999999999995</v>
      </c>
      <c r="R42">
        <v>5.8199999999999994</v>
      </c>
      <c r="S42">
        <v>27.999999999999996</v>
      </c>
      <c r="T42">
        <v>53.359999999999992</v>
      </c>
      <c r="U42" s="156">
        <f t="shared" si="2"/>
        <v>213.46999999999997</v>
      </c>
      <c r="V42" s="154">
        <f t="shared" si="3"/>
        <v>0</v>
      </c>
      <c r="Y42">
        <f>BAWANA!AW42+BAWANA!AX42</f>
        <v>24.53</v>
      </c>
      <c r="Z42">
        <f>BAWANA!BD42+BAWANA!BE42</f>
        <v>32</v>
      </c>
      <c r="AA42">
        <f>BAWANA!X42+BAWANA!Y42</f>
        <v>24.53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213.47</v>
      </c>
      <c r="E43">
        <f>BAWANA!AM43</f>
        <v>0</v>
      </c>
      <c r="F43">
        <f t="shared" si="4"/>
        <v>256</v>
      </c>
      <c r="G43">
        <f t="shared" si="5"/>
        <v>213.47</v>
      </c>
      <c r="H43" s="154"/>
      <c r="I43">
        <f>BRPL_EOD!AK43+BRPL_EOD!AL43</f>
        <v>76.37</v>
      </c>
      <c r="J43">
        <f>BYPL_EOD!AK43+BYPL_EOD!AL43</f>
        <v>49.92</v>
      </c>
      <c r="K43">
        <f>MES_EOD!AK43+MES_EOD!AL43</f>
        <v>5.82</v>
      </c>
      <c r="L43">
        <f>NDMC_EOD!AK43+NDMC_EOD!AL43</f>
        <v>28</v>
      </c>
      <c r="M43">
        <f>TPDDL_EOD!AK43+TPDDL_EOD!AL43</f>
        <v>53.36</v>
      </c>
      <c r="N43">
        <f t="shared" si="0"/>
        <v>213.47000000000003</v>
      </c>
      <c r="O43" s="154">
        <f t="shared" si="1"/>
        <v>0</v>
      </c>
      <c r="P43">
        <v>76.36999999999999</v>
      </c>
      <c r="Q43">
        <v>49.919999999999995</v>
      </c>
      <c r="R43">
        <v>5.8199999999999994</v>
      </c>
      <c r="S43">
        <v>27.999999999999996</v>
      </c>
      <c r="T43">
        <v>53.359999999999992</v>
      </c>
      <c r="U43" s="156">
        <f t="shared" si="2"/>
        <v>213.46999999999997</v>
      </c>
      <c r="V43" s="154">
        <f t="shared" si="3"/>
        <v>0</v>
      </c>
      <c r="Y43">
        <f>BAWANA!AW43+BAWANA!AX43</f>
        <v>24.53</v>
      </c>
      <c r="Z43">
        <f>BAWANA!BD43+BAWANA!BE43</f>
        <v>32</v>
      </c>
      <c r="AA43">
        <f>BAWANA!X43+BAWANA!Y43</f>
        <v>24.53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213.47</v>
      </c>
      <c r="E44">
        <f>BAWANA!AM44</f>
        <v>0</v>
      </c>
      <c r="F44">
        <f t="shared" si="4"/>
        <v>256</v>
      </c>
      <c r="G44">
        <f t="shared" si="5"/>
        <v>213.47</v>
      </c>
      <c r="H44" s="154"/>
      <c r="I44">
        <f>BRPL_EOD!AK44+BRPL_EOD!AL44</f>
        <v>76.37</v>
      </c>
      <c r="J44">
        <f>BYPL_EOD!AK44+BYPL_EOD!AL44</f>
        <v>49.92</v>
      </c>
      <c r="K44">
        <f>MES_EOD!AK44+MES_EOD!AL44</f>
        <v>5.82</v>
      </c>
      <c r="L44">
        <f>NDMC_EOD!AK44+NDMC_EOD!AL44</f>
        <v>28</v>
      </c>
      <c r="M44">
        <f>TPDDL_EOD!AK44+TPDDL_EOD!AL44</f>
        <v>53.36</v>
      </c>
      <c r="N44">
        <f t="shared" si="0"/>
        <v>213.47000000000003</v>
      </c>
      <c r="O44" s="154">
        <f t="shared" si="1"/>
        <v>0</v>
      </c>
      <c r="P44">
        <v>76.36999999999999</v>
      </c>
      <c r="Q44">
        <v>49.919999999999995</v>
      </c>
      <c r="R44">
        <v>5.8199999999999994</v>
      </c>
      <c r="S44">
        <v>27.999999999999996</v>
      </c>
      <c r="T44">
        <v>53.359999999999992</v>
      </c>
      <c r="U44" s="156">
        <f t="shared" si="2"/>
        <v>213.46999999999997</v>
      </c>
      <c r="V44" s="154">
        <f t="shared" si="3"/>
        <v>0</v>
      </c>
      <c r="Y44">
        <f>BAWANA!AW44+BAWANA!AX44</f>
        <v>24.53</v>
      </c>
      <c r="Z44">
        <f>BAWANA!BD44+BAWANA!BE44</f>
        <v>32</v>
      </c>
      <c r="AA44">
        <f>BAWANA!X44+BAWANA!Y44</f>
        <v>24.53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213.47</v>
      </c>
      <c r="E45">
        <f>BAWANA!AM45</f>
        <v>0</v>
      </c>
      <c r="F45">
        <f t="shared" si="4"/>
        <v>256</v>
      </c>
      <c r="G45">
        <f t="shared" si="5"/>
        <v>213.47</v>
      </c>
      <c r="H45" s="154"/>
      <c r="I45">
        <f>BRPL_EOD!AK45+BRPL_EOD!AL45</f>
        <v>76.37</v>
      </c>
      <c r="J45">
        <f>BYPL_EOD!AK45+BYPL_EOD!AL45</f>
        <v>49.92</v>
      </c>
      <c r="K45">
        <f>MES_EOD!AK45+MES_EOD!AL45</f>
        <v>5.82</v>
      </c>
      <c r="L45">
        <f>NDMC_EOD!AK45+NDMC_EOD!AL45</f>
        <v>28</v>
      </c>
      <c r="M45">
        <f>TPDDL_EOD!AK45+TPDDL_EOD!AL45</f>
        <v>53.36</v>
      </c>
      <c r="N45">
        <f t="shared" si="0"/>
        <v>213.47000000000003</v>
      </c>
      <c r="O45" s="154">
        <f t="shared" si="1"/>
        <v>0</v>
      </c>
      <c r="P45">
        <v>76.36999999999999</v>
      </c>
      <c r="Q45">
        <v>49.919999999999995</v>
      </c>
      <c r="R45">
        <v>5.8199999999999994</v>
      </c>
      <c r="S45">
        <v>27.999999999999996</v>
      </c>
      <c r="T45">
        <v>53.359999999999992</v>
      </c>
      <c r="U45" s="156">
        <f t="shared" si="2"/>
        <v>213.46999999999997</v>
      </c>
      <c r="V45" s="154">
        <f t="shared" si="3"/>
        <v>0</v>
      </c>
      <c r="Y45">
        <f>BAWANA!AW45+BAWANA!AX45</f>
        <v>24.53</v>
      </c>
      <c r="Z45">
        <f>BAWANA!BD45+BAWANA!BE45</f>
        <v>32</v>
      </c>
      <c r="AA45">
        <f>BAWANA!X45+BAWANA!Y45</f>
        <v>24.53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213.47</v>
      </c>
      <c r="E46">
        <f>BAWANA!AM46</f>
        <v>0</v>
      </c>
      <c r="F46">
        <f t="shared" si="4"/>
        <v>256</v>
      </c>
      <c r="G46">
        <f t="shared" si="5"/>
        <v>213.47</v>
      </c>
      <c r="H46" s="154"/>
      <c r="I46">
        <f>BRPL_EOD!AK46+BRPL_EOD!AL46</f>
        <v>76.37</v>
      </c>
      <c r="J46">
        <f>BYPL_EOD!AK46+BYPL_EOD!AL46</f>
        <v>49.92</v>
      </c>
      <c r="K46">
        <f>MES_EOD!AK46+MES_EOD!AL46</f>
        <v>5.82</v>
      </c>
      <c r="L46">
        <f>NDMC_EOD!AK46+NDMC_EOD!AL46</f>
        <v>28</v>
      </c>
      <c r="M46">
        <f>TPDDL_EOD!AK46+TPDDL_EOD!AL46</f>
        <v>53.36</v>
      </c>
      <c r="N46">
        <f t="shared" si="0"/>
        <v>213.47000000000003</v>
      </c>
      <c r="O46" s="154">
        <f t="shared" si="1"/>
        <v>0</v>
      </c>
      <c r="P46">
        <v>76.36999999999999</v>
      </c>
      <c r="Q46">
        <v>49.919999999999995</v>
      </c>
      <c r="R46">
        <v>5.8199999999999994</v>
      </c>
      <c r="S46">
        <v>27.999999999999996</v>
      </c>
      <c r="T46">
        <v>53.359999999999992</v>
      </c>
      <c r="U46" s="156">
        <f t="shared" si="2"/>
        <v>213.46999999999997</v>
      </c>
      <c r="V46" s="154">
        <f t="shared" si="3"/>
        <v>0</v>
      </c>
      <c r="Y46">
        <f>BAWANA!AW46+BAWANA!AX46</f>
        <v>24.53</v>
      </c>
      <c r="Z46">
        <f>BAWANA!BD46+BAWANA!BE46</f>
        <v>32</v>
      </c>
      <c r="AA46">
        <f>BAWANA!X46+BAWANA!Y46</f>
        <v>24.53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233.36</v>
      </c>
      <c r="E47">
        <f>BAWANA!AM47</f>
        <v>0</v>
      </c>
      <c r="F47">
        <f t="shared" si="4"/>
        <v>256</v>
      </c>
      <c r="G47">
        <f t="shared" si="5"/>
        <v>233.36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28</v>
      </c>
      <c r="M47">
        <f>TPDDL_EOD!AK47+TPDDL_EOD!AL47</f>
        <v>50</v>
      </c>
      <c r="N47">
        <f t="shared" si="0"/>
        <v>233.36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28</v>
      </c>
      <c r="T47">
        <v>50</v>
      </c>
      <c r="U47" s="156">
        <f t="shared" si="2"/>
        <v>233.36</v>
      </c>
      <c r="V47" s="154">
        <f t="shared" si="3"/>
        <v>0</v>
      </c>
      <c r="Y47">
        <f>BAWANA!AW47+BAWANA!AX47</f>
        <v>4.6399999999999997</v>
      </c>
      <c r="Z47">
        <f>BAWANA!BD47+BAWANA!BE47</f>
        <v>32</v>
      </c>
      <c r="AA47">
        <f>BAWANA!X47+BAWANA!Y47</f>
        <v>4.6399999999999997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233.36</v>
      </c>
      <c r="E48">
        <f>BAWANA!AM48</f>
        <v>0</v>
      </c>
      <c r="F48">
        <f t="shared" si="4"/>
        <v>256</v>
      </c>
      <c r="G48">
        <f t="shared" si="5"/>
        <v>233.36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28</v>
      </c>
      <c r="M48">
        <f>TPDDL_EOD!AK48+TPDDL_EOD!AL48</f>
        <v>50</v>
      </c>
      <c r="N48">
        <f t="shared" si="0"/>
        <v>233.36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28</v>
      </c>
      <c r="T48">
        <v>50</v>
      </c>
      <c r="U48" s="156">
        <f t="shared" si="2"/>
        <v>233.36</v>
      </c>
      <c r="V48" s="154">
        <f t="shared" si="3"/>
        <v>0</v>
      </c>
      <c r="Y48">
        <f>BAWANA!AW48+BAWANA!AX48</f>
        <v>4.6399999999999997</v>
      </c>
      <c r="Z48">
        <f>BAWANA!BD48+BAWANA!BE48</f>
        <v>32</v>
      </c>
      <c r="AA48">
        <f>BAWANA!X48+BAWANA!Y48</f>
        <v>4.6399999999999997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233.36</v>
      </c>
      <c r="E49">
        <f>BAWANA!AM49</f>
        <v>0</v>
      </c>
      <c r="F49">
        <f t="shared" si="4"/>
        <v>256</v>
      </c>
      <c r="G49">
        <f t="shared" si="5"/>
        <v>233.36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28</v>
      </c>
      <c r="M49">
        <f>TPDDL_EOD!AK49+TPDDL_EOD!AL49</f>
        <v>50</v>
      </c>
      <c r="N49">
        <f t="shared" si="0"/>
        <v>233.36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28</v>
      </c>
      <c r="T49">
        <v>50</v>
      </c>
      <c r="U49" s="156">
        <f t="shared" si="2"/>
        <v>233.36</v>
      </c>
      <c r="V49" s="154">
        <f t="shared" si="3"/>
        <v>0</v>
      </c>
      <c r="Y49">
        <f>BAWANA!AW49+BAWANA!AX49</f>
        <v>4.6399999999999997</v>
      </c>
      <c r="Z49">
        <f>BAWANA!BD49+BAWANA!BE49</f>
        <v>32</v>
      </c>
      <c r="AA49">
        <f>BAWANA!X49+BAWANA!Y49</f>
        <v>4.6399999999999997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233.36</v>
      </c>
      <c r="E50">
        <f>BAWANA!AM50</f>
        <v>0</v>
      </c>
      <c r="F50">
        <f t="shared" si="4"/>
        <v>256</v>
      </c>
      <c r="G50">
        <f t="shared" si="5"/>
        <v>233.36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28</v>
      </c>
      <c r="M50">
        <f>TPDDL_EOD!AK50+TPDDL_EOD!AL50</f>
        <v>50</v>
      </c>
      <c r="N50">
        <f t="shared" si="0"/>
        <v>233.36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28</v>
      </c>
      <c r="T50">
        <v>50</v>
      </c>
      <c r="U50" s="156">
        <f t="shared" si="2"/>
        <v>233.36</v>
      </c>
      <c r="V50" s="154">
        <f t="shared" si="3"/>
        <v>0</v>
      </c>
      <c r="Y50">
        <f>BAWANA!AW50+BAWANA!AX50</f>
        <v>4.6399999999999997</v>
      </c>
      <c r="Z50">
        <f>BAWANA!BD50+BAWANA!BE50</f>
        <v>32</v>
      </c>
      <c r="AA50">
        <f>BAWANA!X50+BAWANA!Y50</f>
        <v>4.6399999999999997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233.36</v>
      </c>
      <c r="E51">
        <f>BAWANA!AM51</f>
        <v>0</v>
      </c>
      <c r="F51">
        <f t="shared" si="4"/>
        <v>256</v>
      </c>
      <c r="G51">
        <f t="shared" si="5"/>
        <v>233.36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28</v>
      </c>
      <c r="M51">
        <f>TPDDL_EOD!AK51+TPDDL_EOD!AL51</f>
        <v>50</v>
      </c>
      <c r="N51">
        <f t="shared" si="0"/>
        <v>233.36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28</v>
      </c>
      <c r="T51">
        <v>50</v>
      </c>
      <c r="U51" s="156">
        <f t="shared" si="2"/>
        <v>233.36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233.36</v>
      </c>
      <c r="E52">
        <f>BAWANA!AM52</f>
        <v>0</v>
      </c>
      <c r="F52">
        <f t="shared" si="4"/>
        <v>256</v>
      </c>
      <c r="G52">
        <f t="shared" si="5"/>
        <v>233.36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28</v>
      </c>
      <c r="M52">
        <f>TPDDL_EOD!AK52+TPDDL_EOD!AL52</f>
        <v>50</v>
      </c>
      <c r="N52">
        <f t="shared" si="0"/>
        <v>233.36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28</v>
      </c>
      <c r="T52">
        <v>50</v>
      </c>
      <c r="U52" s="156">
        <f t="shared" si="2"/>
        <v>233.36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233.36</v>
      </c>
      <c r="E53">
        <f>BAWANA!AM53</f>
        <v>0</v>
      </c>
      <c r="F53">
        <f t="shared" si="4"/>
        <v>256</v>
      </c>
      <c r="G53">
        <f t="shared" si="5"/>
        <v>233.36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28</v>
      </c>
      <c r="M53">
        <f>TPDDL_EOD!AK53+TPDDL_EOD!AL53</f>
        <v>50</v>
      </c>
      <c r="N53">
        <f t="shared" si="0"/>
        <v>233.36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28</v>
      </c>
      <c r="T53">
        <v>50</v>
      </c>
      <c r="U53" s="156">
        <f t="shared" si="2"/>
        <v>233.36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233.36</v>
      </c>
      <c r="E54">
        <f>BAWANA!AM54</f>
        <v>0</v>
      </c>
      <c r="F54">
        <f t="shared" si="4"/>
        <v>256</v>
      </c>
      <c r="G54">
        <f t="shared" si="5"/>
        <v>233.36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28</v>
      </c>
      <c r="M54">
        <f>TPDDL_EOD!AK54+TPDDL_EOD!AL54</f>
        <v>50</v>
      </c>
      <c r="N54">
        <f t="shared" si="0"/>
        <v>233.36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28</v>
      </c>
      <c r="T54">
        <v>50</v>
      </c>
      <c r="U54" s="156">
        <f t="shared" si="2"/>
        <v>233.36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233.36</v>
      </c>
      <c r="E55">
        <f>BAWANA!AM55</f>
        <v>0</v>
      </c>
      <c r="F55">
        <f t="shared" si="4"/>
        <v>256</v>
      </c>
      <c r="G55">
        <f t="shared" si="5"/>
        <v>233.36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28</v>
      </c>
      <c r="M55">
        <f>TPDDL_EOD!AK55+TPDDL_EOD!AL55</f>
        <v>50</v>
      </c>
      <c r="N55">
        <f t="shared" si="0"/>
        <v>233.36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28</v>
      </c>
      <c r="T55">
        <v>50</v>
      </c>
      <c r="U55" s="156">
        <f t="shared" si="2"/>
        <v>233.36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233.36</v>
      </c>
      <c r="E56">
        <f>BAWANA!AM56</f>
        <v>0</v>
      </c>
      <c r="F56">
        <f t="shared" si="4"/>
        <v>256</v>
      </c>
      <c r="G56">
        <f t="shared" si="5"/>
        <v>233.36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28</v>
      </c>
      <c r="M56">
        <f>TPDDL_EOD!AK56+TPDDL_EOD!AL56</f>
        <v>50</v>
      </c>
      <c r="N56">
        <f t="shared" si="0"/>
        <v>233.36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28</v>
      </c>
      <c r="T56">
        <v>50</v>
      </c>
      <c r="U56" s="156">
        <f t="shared" si="2"/>
        <v>233.36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233.36</v>
      </c>
      <c r="E57">
        <f>BAWANA!AM57</f>
        <v>0</v>
      </c>
      <c r="F57">
        <f t="shared" si="4"/>
        <v>256</v>
      </c>
      <c r="G57">
        <f t="shared" si="5"/>
        <v>233.36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28</v>
      </c>
      <c r="M57">
        <f>TPDDL_EOD!AK57+TPDDL_EOD!AL57</f>
        <v>50</v>
      </c>
      <c r="N57">
        <f t="shared" si="0"/>
        <v>233.36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28</v>
      </c>
      <c r="T57">
        <v>50</v>
      </c>
      <c r="U57" s="156">
        <f t="shared" si="2"/>
        <v>233.36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232.36</v>
      </c>
      <c r="E58">
        <f>BAWANA!AM58</f>
        <v>0</v>
      </c>
      <c r="F58">
        <f t="shared" si="4"/>
        <v>256</v>
      </c>
      <c r="G58">
        <f t="shared" si="5"/>
        <v>232.36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27</v>
      </c>
      <c r="M58">
        <f>TPDDL_EOD!AK58+TPDDL_EOD!AL58</f>
        <v>50</v>
      </c>
      <c r="N58">
        <f t="shared" si="0"/>
        <v>232.36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27</v>
      </c>
      <c r="T58">
        <v>50</v>
      </c>
      <c r="U58" s="156">
        <f t="shared" si="2"/>
        <v>232.36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232.36</v>
      </c>
      <c r="E59">
        <f>BAWANA!AM59</f>
        <v>0</v>
      </c>
      <c r="F59">
        <f t="shared" si="4"/>
        <v>256</v>
      </c>
      <c r="G59">
        <f t="shared" si="5"/>
        <v>232.36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27</v>
      </c>
      <c r="M59">
        <f>TPDDL_EOD!AK59+TPDDL_EOD!AL59</f>
        <v>50</v>
      </c>
      <c r="N59">
        <f t="shared" si="0"/>
        <v>232.36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27</v>
      </c>
      <c r="T59">
        <v>50</v>
      </c>
      <c r="U59" s="156">
        <f t="shared" si="2"/>
        <v>232.36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232.36</v>
      </c>
      <c r="E60">
        <f>BAWANA!AM60</f>
        <v>0</v>
      </c>
      <c r="F60">
        <f t="shared" si="4"/>
        <v>256</v>
      </c>
      <c r="G60">
        <f t="shared" si="5"/>
        <v>232.36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27</v>
      </c>
      <c r="M60">
        <f>TPDDL_EOD!AK60+TPDDL_EOD!AL60</f>
        <v>50</v>
      </c>
      <c r="N60">
        <f t="shared" si="0"/>
        <v>232.36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27</v>
      </c>
      <c r="T60">
        <v>50</v>
      </c>
      <c r="U60" s="156">
        <f t="shared" si="2"/>
        <v>232.36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232.36</v>
      </c>
      <c r="E61">
        <f>BAWANA!AM61</f>
        <v>0</v>
      </c>
      <c r="F61">
        <f t="shared" si="4"/>
        <v>256</v>
      </c>
      <c r="G61">
        <f t="shared" si="5"/>
        <v>232.36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27</v>
      </c>
      <c r="M61">
        <f>TPDDL_EOD!AK61+TPDDL_EOD!AL61</f>
        <v>50</v>
      </c>
      <c r="N61">
        <f t="shared" si="0"/>
        <v>232.36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27</v>
      </c>
      <c r="T61">
        <v>50</v>
      </c>
      <c r="U61" s="156">
        <f t="shared" si="2"/>
        <v>232.36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232.36</v>
      </c>
      <c r="E62">
        <f>BAWANA!AM62</f>
        <v>0</v>
      </c>
      <c r="F62">
        <f t="shared" si="4"/>
        <v>256</v>
      </c>
      <c r="G62">
        <f t="shared" si="5"/>
        <v>232.36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27</v>
      </c>
      <c r="M62">
        <f>TPDDL_EOD!AK62+TPDDL_EOD!AL62</f>
        <v>50</v>
      </c>
      <c r="N62">
        <f t="shared" si="0"/>
        <v>232.36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27</v>
      </c>
      <c r="T62">
        <v>50</v>
      </c>
      <c r="U62" s="156">
        <f t="shared" si="2"/>
        <v>232.36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235.05999999999997</v>
      </c>
      <c r="E63">
        <f>BAWANA!AM63</f>
        <v>0</v>
      </c>
      <c r="F63">
        <f t="shared" si="4"/>
        <v>256</v>
      </c>
      <c r="G63">
        <f t="shared" si="5"/>
        <v>235.05999999999997</v>
      </c>
      <c r="H63" s="154"/>
      <c r="I63">
        <f>BRPL_EOD!AK63+BRPL_EOD!AL63</f>
        <v>93.3</v>
      </c>
      <c r="J63">
        <f>BYPL_EOD!AK63+BYPL_EOD!AL63</f>
        <v>46.76</v>
      </c>
      <c r="K63">
        <f>MES_EOD!AK63+MES_EOD!AL63</f>
        <v>5.45</v>
      </c>
      <c r="L63">
        <f>NDMC_EOD!AK63+NDMC_EOD!AL63</f>
        <v>24.35</v>
      </c>
      <c r="M63">
        <f>TPDDL_EOD!AK63+TPDDL_EOD!AL63</f>
        <v>65.19</v>
      </c>
      <c r="N63">
        <f t="shared" si="0"/>
        <v>235.04999999999998</v>
      </c>
      <c r="O63" s="154">
        <f t="shared" si="1"/>
        <v>9.9999999999909051E-3</v>
      </c>
      <c r="P63">
        <v>93.303969368219526</v>
      </c>
      <c r="Q63">
        <v>46.761989363965107</v>
      </c>
      <c r="R63">
        <v>5.4502318655605189</v>
      </c>
      <c r="S63">
        <v>24.351035949797915</v>
      </c>
      <c r="T63">
        <v>65.192773452456919</v>
      </c>
      <c r="U63" s="156">
        <f t="shared" si="2"/>
        <v>235.05999999999997</v>
      </c>
      <c r="V63" s="154">
        <f t="shared" si="3"/>
        <v>0</v>
      </c>
      <c r="Y63">
        <f>BAWANA!AW63+BAWANA!AX63</f>
        <v>29.97</v>
      </c>
      <c r="Z63">
        <f>BAWANA!BD63+BAWANA!BE63</f>
        <v>29.97</v>
      </c>
      <c r="AA63">
        <f>BAWANA!X63+BAWANA!Y63</f>
        <v>29.97</v>
      </c>
      <c r="AB63">
        <f>BAWANA!AE63+BAWANA!AF63</f>
        <v>29.97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235.05999999999997</v>
      </c>
      <c r="E64">
        <f>BAWANA!AM64</f>
        <v>0</v>
      </c>
      <c r="F64">
        <f t="shared" si="4"/>
        <v>256</v>
      </c>
      <c r="G64">
        <f t="shared" si="5"/>
        <v>235.05999999999997</v>
      </c>
      <c r="H64" s="154"/>
      <c r="I64">
        <f>BRPL_EOD!AK64+BRPL_EOD!AL64</f>
        <v>93.3</v>
      </c>
      <c r="J64">
        <f>BYPL_EOD!AK64+BYPL_EOD!AL64</f>
        <v>46.76</v>
      </c>
      <c r="K64">
        <f>MES_EOD!AK64+MES_EOD!AL64</f>
        <v>5.45</v>
      </c>
      <c r="L64">
        <f>NDMC_EOD!AK64+NDMC_EOD!AL64</f>
        <v>24.35</v>
      </c>
      <c r="M64">
        <f>TPDDL_EOD!AK64+TPDDL_EOD!AL64</f>
        <v>65.19</v>
      </c>
      <c r="N64">
        <f t="shared" si="0"/>
        <v>235.04999999999998</v>
      </c>
      <c r="O64" s="154">
        <f t="shared" si="1"/>
        <v>9.9999999999909051E-3</v>
      </c>
      <c r="P64">
        <v>93.303969368219526</v>
      </c>
      <c r="Q64">
        <v>46.761989363965107</v>
      </c>
      <c r="R64">
        <v>5.4502318655605189</v>
      </c>
      <c r="S64">
        <v>24.351035949797915</v>
      </c>
      <c r="T64">
        <v>65.192773452456919</v>
      </c>
      <c r="U64" s="156">
        <f t="shared" si="2"/>
        <v>235.05999999999997</v>
      </c>
      <c r="V64" s="154">
        <f t="shared" si="3"/>
        <v>0</v>
      </c>
      <c r="Y64">
        <f>BAWANA!AW64+BAWANA!AX64</f>
        <v>29.97</v>
      </c>
      <c r="Z64">
        <f>BAWANA!BD64+BAWANA!BE64</f>
        <v>29.97</v>
      </c>
      <c r="AA64">
        <f>BAWANA!X64+BAWANA!Y64</f>
        <v>29.97</v>
      </c>
      <c r="AB64">
        <f>BAWANA!AE64+BAWANA!AF64</f>
        <v>29.97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235.05999999999997</v>
      </c>
      <c r="E65">
        <f>BAWANA!AM65</f>
        <v>0</v>
      </c>
      <c r="F65">
        <f t="shared" si="4"/>
        <v>256</v>
      </c>
      <c r="G65">
        <f t="shared" si="5"/>
        <v>235.05999999999997</v>
      </c>
      <c r="H65" s="154"/>
      <c r="I65">
        <f>BRPL_EOD!AK65+BRPL_EOD!AL65</f>
        <v>93.3</v>
      </c>
      <c r="J65">
        <f>BYPL_EOD!AK65+BYPL_EOD!AL65</f>
        <v>46.76</v>
      </c>
      <c r="K65">
        <f>MES_EOD!AK65+MES_EOD!AL65</f>
        <v>5.45</v>
      </c>
      <c r="L65">
        <f>NDMC_EOD!AK65+NDMC_EOD!AL65</f>
        <v>24.35</v>
      </c>
      <c r="M65">
        <f>TPDDL_EOD!AK65+TPDDL_EOD!AL65</f>
        <v>65.19</v>
      </c>
      <c r="N65">
        <f t="shared" si="0"/>
        <v>235.04999999999998</v>
      </c>
      <c r="O65" s="154">
        <f t="shared" si="1"/>
        <v>9.9999999999909051E-3</v>
      </c>
      <c r="P65">
        <v>93.303969368219526</v>
      </c>
      <c r="Q65">
        <v>46.761989363965107</v>
      </c>
      <c r="R65">
        <v>5.4502318655605189</v>
      </c>
      <c r="S65">
        <v>24.351035949797915</v>
      </c>
      <c r="T65">
        <v>65.192773452456919</v>
      </c>
      <c r="U65" s="156">
        <f t="shared" si="2"/>
        <v>235.05999999999997</v>
      </c>
      <c r="V65" s="154">
        <f t="shared" si="3"/>
        <v>0</v>
      </c>
      <c r="Y65">
        <f>BAWANA!AW65+BAWANA!AX65</f>
        <v>29.97</v>
      </c>
      <c r="Z65">
        <f>BAWANA!BD65+BAWANA!BE65</f>
        <v>29.97</v>
      </c>
      <c r="AA65">
        <f>BAWANA!X65+BAWANA!Y65</f>
        <v>29.97</v>
      </c>
      <c r="AB65">
        <f>BAWANA!AE65+BAWANA!AF65</f>
        <v>29.97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235.05999999999997</v>
      </c>
      <c r="E66">
        <f>BAWANA!AM66</f>
        <v>0</v>
      </c>
      <c r="F66">
        <f t="shared" si="4"/>
        <v>256</v>
      </c>
      <c r="G66">
        <f t="shared" si="5"/>
        <v>235.05999999999997</v>
      </c>
      <c r="H66" s="154"/>
      <c r="I66">
        <f>BRPL_EOD!AK66+BRPL_EOD!AL66</f>
        <v>93.3</v>
      </c>
      <c r="J66">
        <f>BYPL_EOD!AK66+BYPL_EOD!AL66</f>
        <v>46.76</v>
      </c>
      <c r="K66">
        <f>MES_EOD!AK66+MES_EOD!AL66</f>
        <v>5.45</v>
      </c>
      <c r="L66">
        <f>NDMC_EOD!AK66+NDMC_EOD!AL66</f>
        <v>24.35</v>
      </c>
      <c r="M66">
        <f>TPDDL_EOD!AK66+TPDDL_EOD!AL66</f>
        <v>65.19</v>
      </c>
      <c r="N66">
        <f t="shared" si="0"/>
        <v>235.04999999999998</v>
      </c>
      <c r="O66" s="154">
        <f t="shared" si="1"/>
        <v>9.9999999999909051E-3</v>
      </c>
      <c r="P66">
        <v>93.303969368219526</v>
      </c>
      <c r="Q66">
        <v>46.761989363965107</v>
      </c>
      <c r="R66">
        <v>5.4502318655605189</v>
      </c>
      <c r="S66">
        <v>24.351035949797915</v>
      </c>
      <c r="T66">
        <v>65.192773452456919</v>
      </c>
      <c r="U66" s="156">
        <f t="shared" si="2"/>
        <v>235.05999999999997</v>
      </c>
      <c r="V66" s="154">
        <f t="shared" si="3"/>
        <v>0</v>
      </c>
      <c r="Y66">
        <f>BAWANA!AW66+BAWANA!AX66</f>
        <v>29.97</v>
      </c>
      <c r="Z66">
        <f>BAWANA!BD66+BAWANA!BE66</f>
        <v>29.97</v>
      </c>
      <c r="AA66">
        <f>BAWANA!X66+BAWANA!Y66</f>
        <v>29.97</v>
      </c>
      <c r="AB66">
        <f>BAWANA!AE66+BAWANA!AF66</f>
        <v>29.97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235.05999999999997</v>
      </c>
      <c r="E67">
        <f>BAWANA!AM67</f>
        <v>0</v>
      </c>
      <c r="F67">
        <f t="shared" si="4"/>
        <v>256</v>
      </c>
      <c r="G67">
        <f t="shared" si="5"/>
        <v>235.05999999999997</v>
      </c>
      <c r="H67" s="154"/>
      <c r="I67">
        <f>BRPL_EOD!AK67+BRPL_EOD!AL67</f>
        <v>93.3</v>
      </c>
      <c r="J67">
        <f>BYPL_EOD!AK67+BYPL_EOD!AL67</f>
        <v>46.76</v>
      </c>
      <c r="K67">
        <f>MES_EOD!AK67+MES_EOD!AL67</f>
        <v>5.45</v>
      </c>
      <c r="L67">
        <f>NDMC_EOD!AK67+NDMC_EOD!AL67</f>
        <v>24.35</v>
      </c>
      <c r="M67">
        <f>TPDDL_EOD!AK67+TPDDL_EOD!AL67</f>
        <v>65.19</v>
      </c>
      <c r="N67">
        <f t="shared" ref="N67:N98" si="7">SUM(I67:M67)</f>
        <v>235.04999999999998</v>
      </c>
      <c r="O67" s="154">
        <f t="shared" ref="O67:O98" si="8">G67-N67</f>
        <v>9.9999999999909051E-3</v>
      </c>
      <c r="P67">
        <v>93.303969368219526</v>
      </c>
      <c r="Q67">
        <v>46.761989363965107</v>
      </c>
      <c r="R67">
        <v>5.4502318655605189</v>
      </c>
      <c r="S67">
        <v>24.351035949797915</v>
      </c>
      <c r="T67">
        <v>65.192773452456919</v>
      </c>
      <c r="U67" s="156">
        <f t="shared" ref="U67:U98" si="9">SUM(P67:T67)</f>
        <v>235.05999999999997</v>
      </c>
      <c r="V67" s="154">
        <f t="shared" ref="V67:V99" si="10">G67-U67</f>
        <v>0</v>
      </c>
      <c r="Y67">
        <f>BAWANA!AW67+BAWANA!AX67</f>
        <v>29.97</v>
      </c>
      <c r="Z67">
        <f>BAWANA!BD67+BAWANA!BE67</f>
        <v>29.97</v>
      </c>
      <c r="AA67">
        <f>BAWANA!X67+BAWANA!Y67</f>
        <v>29.97</v>
      </c>
      <c r="AB67">
        <f>BAWANA!AE67+BAWANA!AF67</f>
        <v>29.97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235.05999999999997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235.05999999999997</v>
      </c>
      <c r="H68" s="154"/>
      <c r="I68">
        <f>BRPL_EOD!AK68+BRPL_EOD!AL68</f>
        <v>93.3</v>
      </c>
      <c r="J68">
        <f>BYPL_EOD!AK68+BYPL_EOD!AL68</f>
        <v>46.76</v>
      </c>
      <c r="K68">
        <f>MES_EOD!AK68+MES_EOD!AL68</f>
        <v>5.45</v>
      </c>
      <c r="L68">
        <f>NDMC_EOD!AK68+NDMC_EOD!AL68</f>
        <v>24.35</v>
      </c>
      <c r="M68">
        <f>TPDDL_EOD!AK68+TPDDL_EOD!AL68</f>
        <v>65.19</v>
      </c>
      <c r="N68">
        <f t="shared" si="7"/>
        <v>235.04999999999998</v>
      </c>
      <c r="O68" s="154">
        <f t="shared" si="8"/>
        <v>9.9999999999909051E-3</v>
      </c>
      <c r="P68">
        <v>93.303969368219526</v>
      </c>
      <c r="Q68">
        <v>46.761989363965107</v>
      </c>
      <c r="R68">
        <v>5.4502318655605189</v>
      </c>
      <c r="S68">
        <v>24.351035949797915</v>
      </c>
      <c r="T68">
        <v>65.192773452456919</v>
      </c>
      <c r="U68" s="156">
        <f t="shared" si="9"/>
        <v>235.05999999999997</v>
      </c>
      <c r="V68" s="154">
        <f t="shared" si="10"/>
        <v>0</v>
      </c>
      <c r="Y68">
        <f>BAWANA!AW68+BAWANA!AX68</f>
        <v>29.97</v>
      </c>
      <c r="Z68">
        <f>BAWANA!BD68+BAWANA!BE68</f>
        <v>29.97</v>
      </c>
      <c r="AA68">
        <f>BAWANA!X68+BAWANA!Y68</f>
        <v>29.97</v>
      </c>
      <c r="AB68">
        <f>BAWANA!AE68+BAWANA!AF68</f>
        <v>29.97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235.05999999999997</v>
      </c>
      <c r="E69">
        <f>BAWANA!AM69</f>
        <v>0</v>
      </c>
      <c r="F69">
        <f t="shared" si="11"/>
        <v>256</v>
      </c>
      <c r="G69">
        <f t="shared" si="12"/>
        <v>235.05999999999997</v>
      </c>
      <c r="H69" s="154"/>
      <c r="I69">
        <f>BRPL_EOD!AK69+BRPL_EOD!AL69</f>
        <v>93.3</v>
      </c>
      <c r="J69">
        <f>BYPL_EOD!AK69+BYPL_EOD!AL69</f>
        <v>46.76</v>
      </c>
      <c r="K69">
        <f>MES_EOD!AK69+MES_EOD!AL69</f>
        <v>5.45</v>
      </c>
      <c r="L69">
        <f>NDMC_EOD!AK69+NDMC_EOD!AL69</f>
        <v>24.35</v>
      </c>
      <c r="M69">
        <f>TPDDL_EOD!AK69+TPDDL_EOD!AL69</f>
        <v>65.19</v>
      </c>
      <c r="N69">
        <f t="shared" si="7"/>
        <v>235.04999999999998</v>
      </c>
      <c r="O69" s="154">
        <f t="shared" si="8"/>
        <v>9.9999999999909051E-3</v>
      </c>
      <c r="P69">
        <v>93.303969368219526</v>
      </c>
      <c r="Q69">
        <v>46.761989363965107</v>
      </c>
      <c r="R69">
        <v>5.4502318655605189</v>
      </c>
      <c r="S69">
        <v>24.351035949797915</v>
      </c>
      <c r="T69">
        <v>65.192773452456919</v>
      </c>
      <c r="U69" s="156">
        <f t="shared" si="9"/>
        <v>235.05999999999997</v>
      </c>
      <c r="V69" s="154">
        <f t="shared" si="10"/>
        <v>0</v>
      </c>
      <c r="Y69">
        <f>BAWANA!AW69+BAWANA!AX69</f>
        <v>29.97</v>
      </c>
      <c r="Z69">
        <f>BAWANA!BD69+BAWANA!BE69</f>
        <v>29.97</v>
      </c>
      <c r="AA69">
        <f>BAWANA!X69+BAWANA!Y69</f>
        <v>29.97</v>
      </c>
      <c r="AB69">
        <f>BAWANA!AE69+BAWANA!AF69</f>
        <v>29.97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235.05999999999997</v>
      </c>
      <c r="E70">
        <f>BAWANA!AM70</f>
        <v>0</v>
      </c>
      <c r="F70">
        <f t="shared" si="11"/>
        <v>256</v>
      </c>
      <c r="G70">
        <f t="shared" si="12"/>
        <v>235.05999999999997</v>
      </c>
      <c r="H70" s="154"/>
      <c r="I70">
        <f>BRPL_EOD!AK70+BRPL_EOD!AL70</f>
        <v>93.3</v>
      </c>
      <c r="J70">
        <f>BYPL_EOD!AK70+BYPL_EOD!AL70</f>
        <v>46.76</v>
      </c>
      <c r="K70">
        <f>MES_EOD!AK70+MES_EOD!AL70</f>
        <v>5.45</v>
      </c>
      <c r="L70">
        <f>NDMC_EOD!AK70+NDMC_EOD!AL70</f>
        <v>24.35</v>
      </c>
      <c r="M70">
        <f>TPDDL_EOD!AK70+TPDDL_EOD!AL70</f>
        <v>65.19</v>
      </c>
      <c r="N70">
        <f t="shared" si="7"/>
        <v>235.04999999999998</v>
      </c>
      <c r="O70" s="154">
        <f t="shared" si="8"/>
        <v>9.9999999999909051E-3</v>
      </c>
      <c r="P70">
        <v>93.303969368219526</v>
      </c>
      <c r="Q70">
        <v>46.761989363965107</v>
      </c>
      <c r="R70">
        <v>5.4502318655605189</v>
      </c>
      <c r="S70">
        <v>24.351035949797915</v>
      </c>
      <c r="T70">
        <v>65.192773452456919</v>
      </c>
      <c r="U70" s="156">
        <f t="shared" si="9"/>
        <v>235.05999999999997</v>
      </c>
      <c r="V70" s="154">
        <f t="shared" si="10"/>
        <v>0</v>
      </c>
      <c r="Y70">
        <f>BAWANA!AW70+BAWANA!AX70</f>
        <v>29.97</v>
      </c>
      <c r="Z70">
        <f>BAWANA!BD70+BAWANA!BE70</f>
        <v>29.97</v>
      </c>
      <c r="AA70">
        <f>BAWANA!X70+BAWANA!Y70</f>
        <v>29.97</v>
      </c>
      <c r="AB70">
        <f>BAWANA!AE70+BAWANA!AF70</f>
        <v>29.97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235.05999999999997</v>
      </c>
      <c r="E71">
        <f>BAWANA!AM71</f>
        <v>0</v>
      </c>
      <c r="F71">
        <f t="shared" si="11"/>
        <v>256</v>
      </c>
      <c r="G71">
        <f t="shared" si="12"/>
        <v>235.05999999999997</v>
      </c>
      <c r="H71" s="154"/>
      <c r="I71">
        <f>BRPL_EOD!AK71+BRPL_EOD!AL71</f>
        <v>93.3</v>
      </c>
      <c r="J71">
        <f>BYPL_EOD!AK71+BYPL_EOD!AL71</f>
        <v>46.76</v>
      </c>
      <c r="K71">
        <f>MES_EOD!AK71+MES_EOD!AL71</f>
        <v>5.45</v>
      </c>
      <c r="L71">
        <f>NDMC_EOD!AK71+NDMC_EOD!AL71</f>
        <v>24.35</v>
      </c>
      <c r="M71">
        <f>TPDDL_EOD!AK71+TPDDL_EOD!AL71</f>
        <v>65.19</v>
      </c>
      <c r="N71">
        <f t="shared" si="7"/>
        <v>235.04999999999998</v>
      </c>
      <c r="O71" s="154">
        <f t="shared" si="8"/>
        <v>9.9999999999909051E-3</v>
      </c>
      <c r="P71">
        <v>93.303969368219526</v>
      </c>
      <c r="Q71">
        <v>46.761989363965107</v>
      </c>
      <c r="R71">
        <v>5.4502318655605189</v>
      </c>
      <c r="S71">
        <v>24.351035949797915</v>
      </c>
      <c r="T71">
        <v>65.192773452456919</v>
      </c>
      <c r="U71" s="156">
        <f t="shared" si="9"/>
        <v>235.05999999999997</v>
      </c>
      <c r="V71" s="154">
        <f t="shared" si="10"/>
        <v>0</v>
      </c>
      <c r="Y71">
        <f>BAWANA!AW71+BAWANA!AX71</f>
        <v>29.97</v>
      </c>
      <c r="Z71">
        <f>BAWANA!BD71+BAWANA!BE71</f>
        <v>29.97</v>
      </c>
      <c r="AA71">
        <f>BAWANA!X71+BAWANA!Y71</f>
        <v>29.97</v>
      </c>
      <c r="AB71">
        <f>BAWANA!AE71+BAWANA!AF71</f>
        <v>29.97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235.05999999999997</v>
      </c>
      <c r="E72">
        <f>BAWANA!AM72</f>
        <v>0</v>
      </c>
      <c r="F72">
        <f t="shared" si="11"/>
        <v>256</v>
      </c>
      <c r="G72">
        <f t="shared" si="12"/>
        <v>235.05999999999997</v>
      </c>
      <c r="H72" s="154"/>
      <c r="I72">
        <f>BRPL_EOD!AK72+BRPL_EOD!AL72</f>
        <v>93.3</v>
      </c>
      <c r="J72">
        <f>BYPL_EOD!AK72+BYPL_EOD!AL72</f>
        <v>46.76</v>
      </c>
      <c r="K72">
        <f>MES_EOD!AK72+MES_EOD!AL72</f>
        <v>5.45</v>
      </c>
      <c r="L72">
        <f>NDMC_EOD!AK72+NDMC_EOD!AL72</f>
        <v>24.35</v>
      </c>
      <c r="M72">
        <f>TPDDL_EOD!AK72+TPDDL_EOD!AL72</f>
        <v>65.19</v>
      </c>
      <c r="N72">
        <f t="shared" si="7"/>
        <v>235.04999999999998</v>
      </c>
      <c r="O72" s="154">
        <f t="shared" si="8"/>
        <v>9.9999999999909051E-3</v>
      </c>
      <c r="P72">
        <v>93.303969368219526</v>
      </c>
      <c r="Q72">
        <v>46.761989363965107</v>
      </c>
      <c r="R72">
        <v>5.4502318655605189</v>
      </c>
      <c r="S72">
        <v>24.351035949797915</v>
      </c>
      <c r="T72">
        <v>65.192773452456919</v>
      </c>
      <c r="U72" s="156">
        <f t="shared" si="9"/>
        <v>235.05999999999997</v>
      </c>
      <c r="V72" s="154">
        <f t="shared" si="10"/>
        <v>0</v>
      </c>
      <c r="Y72">
        <f>BAWANA!AW72+BAWANA!AX72</f>
        <v>29.97</v>
      </c>
      <c r="Z72">
        <f>BAWANA!BD72+BAWANA!BE72</f>
        <v>29.97</v>
      </c>
      <c r="AA72">
        <f>BAWANA!X72+BAWANA!Y72</f>
        <v>29.97</v>
      </c>
      <c r="AB72">
        <f>BAWANA!AE72+BAWANA!AF72</f>
        <v>29.97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235.05999999999997</v>
      </c>
      <c r="E73">
        <f>BAWANA!AM73</f>
        <v>0</v>
      </c>
      <c r="F73">
        <f t="shared" si="11"/>
        <v>256</v>
      </c>
      <c r="G73">
        <f t="shared" si="12"/>
        <v>235.05999999999997</v>
      </c>
      <c r="H73" s="154"/>
      <c r="I73">
        <f>BRPL_EOD!AK73+BRPL_EOD!AL73</f>
        <v>93.3</v>
      </c>
      <c r="J73">
        <f>BYPL_EOD!AK73+BYPL_EOD!AL73</f>
        <v>46.76</v>
      </c>
      <c r="K73">
        <f>MES_EOD!AK73+MES_EOD!AL73</f>
        <v>5.45</v>
      </c>
      <c r="L73">
        <f>NDMC_EOD!AK73+NDMC_EOD!AL73</f>
        <v>24.35</v>
      </c>
      <c r="M73">
        <f>TPDDL_EOD!AK73+TPDDL_EOD!AL73</f>
        <v>65.19</v>
      </c>
      <c r="N73">
        <f t="shared" si="7"/>
        <v>235.04999999999998</v>
      </c>
      <c r="O73" s="154">
        <f t="shared" si="8"/>
        <v>9.9999999999909051E-3</v>
      </c>
      <c r="P73">
        <v>93.303969368219526</v>
      </c>
      <c r="Q73">
        <v>46.761989363965107</v>
      </c>
      <c r="R73">
        <v>5.4502318655605189</v>
      </c>
      <c r="S73">
        <v>24.351035949797915</v>
      </c>
      <c r="T73">
        <v>65.192773452456919</v>
      </c>
      <c r="U73" s="156">
        <f t="shared" si="9"/>
        <v>235.05999999999997</v>
      </c>
      <c r="V73" s="154">
        <f t="shared" si="10"/>
        <v>0</v>
      </c>
      <c r="Y73">
        <f>BAWANA!AW73+BAWANA!AX73</f>
        <v>29.97</v>
      </c>
      <c r="Z73">
        <f>BAWANA!BD73+BAWANA!BE73</f>
        <v>29.97</v>
      </c>
      <c r="AA73">
        <f>BAWANA!X73+BAWANA!Y73</f>
        <v>29.97</v>
      </c>
      <c r="AB73">
        <f>BAWANA!AE73+BAWANA!AF73</f>
        <v>29.97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235.05999999999997</v>
      </c>
      <c r="E74">
        <f>BAWANA!AM74</f>
        <v>0</v>
      </c>
      <c r="F74">
        <f t="shared" si="11"/>
        <v>256</v>
      </c>
      <c r="G74">
        <f t="shared" si="12"/>
        <v>235.05999999999997</v>
      </c>
      <c r="H74" s="154"/>
      <c r="I74">
        <f>BRPL_EOD!AK74+BRPL_EOD!AL74</f>
        <v>93.3</v>
      </c>
      <c r="J74">
        <f>BYPL_EOD!AK74+BYPL_EOD!AL74</f>
        <v>46.76</v>
      </c>
      <c r="K74">
        <f>MES_EOD!AK74+MES_EOD!AL74</f>
        <v>5.45</v>
      </c>
      <c r="L74">
        <f>NDMC_EOD!AK74+NDMC_EOD!AL74</f>
        <v>24.35</v>
      </c>
      <c r="M74">
        <f>TPDDL_EOD!AK74+TPDDL_EOD!AL74</f>
        <v>65.19</v>
      </c>
      <c r="N74">
        <f t="shared" si="7"/>
        <v>235.04999999999998</v>
      </c>
      <c r="O74" s="154">
        <f t="shared" si="8"/>
        <v>9.9999999999909051E-3</v>
      </c>
      <c r="P74">
        <v>93.303969368219526</v>
      </c>
      <c r="Q74">
        <v>46.761989363965107</v>
      </c>
      <c r="R74">
        <v>5.4502318655605189</v>
      </c>
      <c r="S74">
        <v>24.351035949797915</v>
      </c>
      <c r="T74">
        <v>65.192773452456919</v>
      </c>
      <c r="U74" s="156">
        <f t="shared" si="9"/>
        <v>235.05999999999997</v>
      </c>
      <c r="V74" s="154">
        <f t="shared" si="10"/>
        <v>0</v>
      </c>
      <c r="Y74">
        <f>BAWANA!AW74+BAWANA!AX74</f>
        <v>29.97</v>
      </c>
      <c r="Z74">
        <f>BAWANA!BD74+BAWANA!BE74</f>
        <v>29.97</v>
      </c>
      <c r="AA74">
        <f>BAWANA!X74+BAWANA!Y74</f>
        <v>29.97</v>
      </c>
      <c r="AB74">
        <f>BAWANA!AE74+BAWANA!AF74</f>
        <v>29.97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239.24</v>
      </c>
      <c r="E75">
        <f>BAWANA!AM75</f>
        <v>0</v>
      </c>
      <c r="F75">
        <f t="shared" si="11"/>
        <v>256</v>
      </c>
      <c r="G75">
        <f t="shared" si="12"/>
        <v>239.24</v>
      </c>
      <c r="H75" s="154"/>
      <c r="I75">
        <f>BRPL_EOD!AK75+BRPL_EOD!AL75</f>
        <v>94.58</v>
      </c>
      <c r="J75">
        <f>BYPL_EOD!AK75+BYPL_EOD!AL75</f>
        <v>47.4</v>
      </c>
      <c r="K75">
        <f>MES_EOD!AK75+MES_EOD!AL75</f>
        <v>5.53</v>
      </c>
      <c r="L75">
        <f>NDMC_EOD!AK75+NDMC_EOD!AL75</f>
        <v>25.64</v>
      </c>
      <c r="M75">
        <f>TPDDL_EOD!AK75+TPDDL_EOD!AL75</f>
        <v>66.08</v>
      </c>
      <c r="N75">
        <f t="shared" si="7"/>
        <v>239.22999999999996</v>
      </c>
      <c r="O75" s="154">
        <f t="shared" si="8"/>
        <v>1.0000000000047748E-2</v>
      </c>
      <c r="P75">
        <v>94.583953517535448</v>
      </c>
      <c r="Q75">
        <v>47.401981356853248</v>
      </c>
      <c r="R75">
        <v>5.5302311582995456</v>
      </c>
      <c r="S75">
        <v>25.641071771934964</v>
      </c>
      <c r="T75">
        <v>66.082762195376844</v>
      </c>
      <c r="U75" s="156">
        <f t="shared" si="9"/>
        <v>239.24000000000007</v>
      </c>
      <c r="V75" s="154">
        <f t="shared" si="10"/>
        <v>0</v>
      </c>
      <c r="Y75">
        <f>BAWANA!AW75+BAWANA!AX75</f>
        <v>30.38</v>
      </c>
      <c r="Z75">
        <f>BAWANA!BD75+BAWANA!BE75</f>
        <v>30.38</v>
      </c>
      <c r="AA75">
        <f>BAWANA!X75+BAWANA!Y75</f>
        <v>30.38</v>
      </c>
      <c r="AB75">
        <f>BAWANA!AE75+BAWANA!AF75</f>
        <v>30.38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239.24</v>
      </c>
      <c r="E76">
        <f>BAWANA!AM76</f>
        <v>0</v>
      </c>
      <c r="F76">
        <f t="shared" si="11"/>
        <v>256</v>
      </c>
      <c r="G76">
        <f t="shared" si="12"/>
        <v>239.24</v>
      </c>
      <c r="H76" s="154"/>
      <c r="I76">
        <f>BRPL_EOD!AK76+BRPL_EOD!AL76</f>
        <v>94.58</v>
      </c>
      <c r="J76">
        <f>BYPL_EOD!AK76+BYPL_EOD!AL76</f>
        <v>47.4</v>
      </c>
      <c r="K76">
        <f>MES_EOD!AK76+MES_EOD!AL76</f>
        <v>5.53</v>
      </c>
      <c r="L76">
        <f>NDMC_EOD!AK76+NDMC_EOD!AL76</f>
        <v>25.64</v>
      </c>
      <c r="M76">
        <f>TPDDL_EOD!AK76+TPDDL_EOD!AL76</f>
        <v>66.08</v>
      </c>
      <c r="N76">
        <f t="shared" si="7"/>
        <v>239.22999999999996</v>
      </c>
      <c r="O76" s="154">
        <f t="shared" si="8"/>
        <v>1.0000000000047748E-2</v>
      </c>
      <c r="P76">
        <v>94.583953517535448</v>
      </c>
      <c r="Q76">
        <v>47.401981356853248</v>
      </c>
      <c r="R76">
        <v>5.5302311582995456</v>
      </c>
      <c r="S76">
        <v>25.641071771934964</v>
      </c>
      <c r="T76">
        <v>66.082762195376844</v>
      </c>
      <c r="U76" s="156">
        <f t="shared" si="9"/>
        <v>239.24000000000007</v>
      </c>
      <c r="V76" s="154">
        <f t="shared" si="10"/>
        <v>0</v>
      </c>
      <c r="Y76">
        <f>BAWANA!AW76+BAWANA!AX76</f>
        <v>30.38</v>
      </c>
      <c r="Z76">
        <f>BAWANA!BD76+BAWANA!BE76</f>
        <v>30.38</v>
      </c>
      <c r="AA76">
        <f>BAWANA!X76+BAWANA!Y76</f>
        <v>30.38</v>
      </c>
      <c r="AB76">
        <f>BAWANA!AE76+BAWANA!AF76</f>
        <v>30.38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239.24</v>
      </c>
      <c r="E77">
        <f>BAWANA!AM77</f>
        <v>0</v>
      </c>
      <c r="F77">
        <f t="shared" si="11"/>
        <v>256</v>
      </c>
      <c r="G77">
        <f t="shared" si="12"/>
        <v>239.24</v>
      </c>
      <c r="H77" s="154"/>
      <c r="I77">
        <f>BRPL_EOD!AK77+BRPL_EOD!AL77</f>
        <v>94.58</v>
      </c>
      <c r="J77">
        <f>BYPL_EOD!AK77+BYPL_EOD!AL77</f>
        <v>47.4</v>
      </c>
      <c r="K77">
        <f>MES_EOD!AK77+MES_EOD!AL77</f>
        <v>5.53</v>
      </c>
      <c r="L77">
        <f>NDMC_EOD!AK77+NDMC_EOD!AL77</f>
        <v>25.64</v>
      </c>
      <c r="M77">
        <f>TPDDL_EOD!AK77+TPDDL_EOD!AL77</f>
        <v>66.08</v>
      </c>
      <c r="N77">
        <f t="shared" si="7"/>
        <v>239.22999999999996</v>
      </c>
      <c r="O77" s="154">
        <f t="shared" si="8"/>
        <v>1.0000000000047748E-2</v>
      </c>
      <c r="P77">
        <v>94.583953517535448</v>
      </c>
      <c r="Q77">
        <v>47.401981356853248</v>
      </c>
      <c r="R77">
        <v>5.5302311582995456</v>
      </c>
      <c r="S77">
        <v>25.641071771934964</v>
      </c>
      <c r="T77">
        <v>66.082762195376844</v>
      </c>
      <c r="U77" s="156">
        <f t="shared" si="9"/>
        <v>239.24000000000007</v>
      </c>
      <c r="V77" s="154">
        <f t="shared" si="10"/>
        <v>0</v>
      </c>
      <c r="Y77">
        <f>BAWANA!AW77+BAWANA!AX77</f>
        <v>30.38</v>
      </c>
      <c r="Z77">
        <f>BAWANA!BD77+BAWANA!BE77</f>
        <v>30.38</v>
      </c>
      <c r="AA77">
        <f>BAWANA!X77+BAWANA!Y77</f>
        <v>30.38</v>
      </c>
      <c r="AB77">
        <f>BAWANA!AE77+BAWANA!AF77</f>
        <v>30.38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239.24</v>
      </c>
      <c r="E78">
        <f>BAWANA!AM78</f>
        <v>0</v>
      </c>
      <c r="F78">
        <f t="shared" si="11"/>
        <v>256</v>
      </c>
      <c r="G78">
        <f t="shared" si="12"/>
        <v>239.24</v>
      </c>
      <c r="H78" s="154"/>
      <c r="I78">
        <f>BRPL_EOD!AK78+BRPL_EOD!AL78</f>
        <v>94.58</v>
      </c>
      <c r="J78">
        <f>BYPL_EOD!AK78+BYPL_EOD!AL78</f>
        <v>47.4</v>
      </c>
      <c r="K78">
        <f>MES_EOD!AK78+MES_EOD!AL78</f>
        <v>5.53</v>
      </c>
      <c r="L78">
        <f>NDMC_EOD!AK78+NDMC_EOD!AL78</f>
        <v>25.64</v>
      </c>
      <c r="M78">
        <f>TPDDL_EOD!AK78+TPDDL_EOD!AL78</f>
        <v>66.08</v>
      </c>
      <c r="N78">
        <f t="shared" si="7"/>
        <v>239.22999999999996</v>
      </c>
      <c r="O78" s="154">
        <f t="shared" si="8"/>
        <v>1.0000000000047748E-2</v>
      </c>
      <c r="P78">
        <v>94.583953517535448</v>
      </c>
      <c r="Q78">
        <v>47.401981356853248</v>
      </c>
      <c r="R78">
        <v>5.5302311582995456</v>
      </c>
      <c r="S78">
        <v>25.641071771934964</v>
      </c>
      <c r="T78">
        <v>66.082762195376844</v>
      </c>
      <c r="U78" s="156">
        <f t="shared" si="9"/>
        <v>239.24000000000007</v>
      </c>
      <c r="V78" s="154">
        <f t="shared" si="10"/>
        <v>0</v>
      </c>
      <c r="Y78">
        <f>BAWANA!AW78+BAWANA!AX78</f>
        <v>30.38</v>
      </c>
      <c r="Z78">
        <f>BAWANA!BD78+BAWANA!BE78</f>
        <v>30.38</v>
      </c>
      <c r="AA78">
        <f>BAWANA!X78+BAWANA!Y78</f>
        <v>30.38</v>
      </c>
      <c r="AB78">
        <f>BAWANA!AE78+BAWANA!AF78</f>
        <v>30.38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251.95999999999998</v>
      </c>
      <c r="E79">
        <f>BAWANA!AM79</f>
        <v>0</v>
      </c>
      <c r="F79">
        <f t="shared" si="11"/>
        <v>256</v>
      </c>
      <c r="G79">
        <f t="shared" si="12"/>
        <v>251.95999999999998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27</v>
      </c>
      <c r="M79">
        <f>TPDDL_EOD!AK79+TPDDL_EOD!AL79</f>
        <v>69.599999999999994</v>
      </c>
      <c r="N79">
        <f t="shared" si="7"/>
        <v>251.96</v>
      </c>
      <c r="O79" s="154">
        <f t="shared" si="8"/>
        <v>0</v>
      </c>
      <c r="P79">
        <v>99.61999999999999</v>
      </c>
      <c r="Q79">
        <v>49.919999999999995</v>
      </c>
      <c r="R79">
        <v>5.8199999999999994</v>
      </c>
      <c r="S79">
        <v>26.999999999999996</v>
      </c>
      <c r="T79">
        <v>69.59999999999998</v>
      </c>
      <c r="U79" s="156">
        <f t="shared" si="9"/>
        <v>251.95999999999998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251.95999999999998</v>
      </c>
      <c r="E80">
        <f>BAWANA!AM80</f>
        <v>0</v>
      </c>
      <c r="F80">
        <f t="shared" si="11"/>
        <v>256</v>
      </c>
      <c r="G80">
        <f t="shared" si="12"/>
        <v>251.95999999999998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27</v>
      </c>
      <c r="M80">
        <f>TPDDL_EOD!AK80+TPDDL_EOD!AL80</f>
        <v>69.599999999999994</v>
      </c>
      <c r="N80">
        <f t="shared" si="7"/>
        <v>251.96</v>
      </c>
      <c r="O80" s="154">
        <f t="shared" si="8"/>
        <v>0</v>
      </c>
      <c r="P80">
        <v>99.61999999999999</v>
      </c>
      <c r="Q80">
        <v>49.919999999999995</v>
      </c>
      <c r="R80">
        <v>5.8199999999999994</v>
      </c>
      <c r="S80">
        <v>26.999999999999996</v>
      </c>
      <c r="T80">
        <v>69.59999999999998</v>
      </c>
      <c r="U80" s="156">
        <f t="shared" si="9"/>
        <v>251.95999999999998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251.95999999999998</v>
      </c>
      <c r="E81">
        <f>BAWANA!AM81</f>
        <v>0</v>
      </c>
      <c r="F81">
        <f t="shared" si="11"/>
        <v>256</v>
      </c>
      <c r="G81">
        <f t="shared" si="12"/>
        <v>251.95999999999998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27</v>
      </c>
      <c r="M81">
        <f>TPDDL_EOD!AK81+TPDDL_EOD!AL81</f>
        <v>69.599999999999994</v>
      </c>
      <c r="N81">
        <f t="shared" si="7"/>
        <v>251.96</v>
      </c>
      <c r="O81" s="154">
        <f t="shared" si="8"/>
        <v>0</v>
      </c>
      <c r="P81">
        <v>99.61999999999999</v>
      </c>
      <c r="Q81">
        <v>49.919999999999995</v>
      </c>
      <c r="R81">
        <v>5.8199999999999994</v>
      </c>
      <c r="S81">
        <v>26.999999999999996</v>
      </c>
      <c r="T81">
        <v>69.59999999999998</v>
      </c>
      <c r="U81" s="156">
        <f t="shared" si="9"/>
        <v>251.95999999999998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251.95999999999998</v>
      </c>
      <c r="E82">
        <f>BAWANA!AM82</f>
        <v>0</v>
      </c>
      <c r="F82">
        <f t="shared" si="11"/>
        <v>256</v>
      </c>
      <c r="G82">
        <f t="shared" si="12"/>
        <v>251.95999999999998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27</v>
      </c>
      <c r="M82">
        <f>TPDDL_EOD!AK82+TPDDL_EOD!AL82</f>
        <v>69.599999999999994</v>
      </c>
      <c r="N82">
        <f t="shared" si="7"/>
        <v>251.96</v>
      </c>
      <c r="O82" s="154">
        <f t="shared" si="8"/>
        <v>0</v>
      </c>
      <c r="P82">
        <v>99.61999999999999</v>
      </c>
      <c r="Q82">
        <v>49.919999999999995</v>
      </c>
      <c r="R82">
        <v>5.8199999999999994</v>
      </c>
      <c r="S82">
        <v>26.999999999999996</v>
      </c>
      <c r="T82">
        <v>69.59999999999998</v>
      </c>
      <c r="U82" s="156">
        <f t="shared" si="9"/>
        <v>251.95999999999998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251.96</v>
      </c>
      <c r="E83">
        <f>BAWANA!AM83</f>
        <v>0</v>
      </c>
      <c r="F83">
        <f t="shared" si="11"/>
        <v>256</v>
      </c>
      <c r="G83">
        <f t="shared" si="12"/>
        <v>251.96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27</v>
      </c>
      <c r="M83">
        <f>TPDDL_EOD!AK83+TPDDL_EOD!AL83</f>
        <v>69.599999999999994</v>
      </c>
      <c r="N83">
        <f t="shared" si="7"/>
        <v>251.96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27</v>
      </c>
      <c r="T83">
        <v>69.599999999999994</v>
      </c>
      <c r="U83" s="156">
        <f t="shared" si="9"/>
        <v>251.96</v>
      </c>
      <c r="V83" s="154">
        <f t="shared" si="10"/>
        <v>0</v>
      </c>
      <c r="Y83">
        <f>BAWANA!AW83+BAWANA!AX83</f>
        <v>9.02</v>
      </c>
      <c r="Z83">
        <f>BAWANA!BD83+BAWANA!BE83</f>
        <v>9.02</v>
      </c>
      <c r="AA83">
        <f>BAWANA!X83+BAWANA!Y83</f>
        <v>9.02</v>
      </c>
      <c r="AB83">
        <f>BAWANA!AE83+BAWANA!AF83</f>
        <v>9.02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251.96</v>
      </c>
      <c r="E84">
        <f>BAWANA!AM84</f>
        <v>0</v>
      </c>
      <c r="F84">
        <f t="shared" si="11"/>
        <v>256</v>
      </c>
      <c r="G84">
        <f t="shared" si="12"/>
        <v>251.96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27</v>
      </c>
      <c r="M84">
        <f>TPDDL_EOD!AK84+TPDDL_EOD!AL84</f>
        <v>69.599999999999994</v>
      </c>
      <c r="N84">
        <f t="shared" si="7"/>
        <v>251.96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27</v>
      </c>
      <c r="T84">
        <v>69.599999999999994</v>
      </c>
      <c r="U84" s="156">
        <f t="shared" si="9"/>
        <v>251.96</v>
      </c>
      <c r="V84" s="154">
        <f t="shared" si="10"/>
        <v>0</v>
      </c>
      <c r="Y84">
        <f>BAWANA!AW84+BAWANA!AX84</f>
        <v>9.02</v>
      </c>
      <c r="Z84">
        <f>BAWANA!BD84+BAWANA!BE84</f>
        <v>9.02</v>
      </c>
      <c r="AA84">
        <f>BAWANA!X84+BAWANA!Y84</f>
        <v>9.02</v>
      </c>
      <c r="AB84">
        <f>BAWANA!AE84+BAWANA!AF84</f>
        <v>9.02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251.95999999999998</v>
      </c>
      <c r="E85">
        <f>BAWANA!AM85</f>
        <v>0</v>
      </c>
      <c r="F85">
        <f t="shared" si="11"/>
        <v>256</v>
      </c>
      <c r="G85">
        <f t="shared" si="12"/>
        <v>251.95999999999998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27</v>
      </c>
      <c r="M85">
        <f>TPDDL_EOD!AK85+TPDDL_EOD!AL85</f>
        <v>69.599999999999994</v>
      </c>
      <c r="N85">
        <f t="shared" si="7"/>
        <v>251.96</v>
      </c>
      <c r="O85" s="154">
        <f t="shared" si="8"/>
        <v>0</v>
      </c>
      <c r="P85">
        <v>99.61999999999999</v>
      </c>
      <c r="Q85">
        <v>49.919999999999995</v>
      </c>
      <c r="R85">
        <v>5.8199999999999994</v>
      </c>
      <c r="S85">
        <v>26.999999999999996</v>
      </c>
      <c r="T85">
        <v>69.59999999999998</v>
      </c>
      <c r="U85" s="156">
        <f t="shared" si="9"/>
        <v>251.95999999999998</v>
      </c>
      <c r="V85" s="154">
        <f t="shared" si="10"/>
        <v>0</v>
      </c>
      <c r="Y85">
        <f>BAWANA!AW85+BAWANA!AX85</f>
        <v>0</v>
      </c>
      <c r="Z85">
        <f>BAWANA!BD85+BAWANA!BE85</f>
        <v>32</v>
      </c>
      <c r="AA85">
        <f>BAWANA!X85+BAWANA!Y85</f>
        <v>0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251.95999999999998</v>
      </c>
      <c r="E86">
        <f>BAWANA!AM86</f>
        <v>0</v>
      </c>
      <c r="F86">
        <f t="shared" si="11"/>
        <v>256</v>
      </c>
      <c r="G86">
        <f t="shared" si="12"/>
        <v>251.95999999999998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27</v>
      </c>
      <c r="M86">
        <f>TPDDL_EOD!AK86+TPDDL_EOD!AL86</f>
        <v>69.599999999999994</v>
      </c>
      <c r="N86">
        <f t="shared" si="7"/>
        <v>251.96</v>
      </c>
      <c r="O86" s="154">
        <f t="shared" si="8"/>
        <v>0</v>
      </c>
      <c r="P86">
        <v>99.61999999999999</v>
      </c>
      <c r="Q86">
        <v>49.919999999999995</v>
      </c>
      <c r="R86">
        <v>5.8199999999999994</v>
      </c>
      <c r="S86">
        <v>26.999999999999996</v>
      </c>
      <c r="T86">
        <v>69.59999999999998</v>
      </c>
      <c r="U86" s="156">
        <f t="shared" si="9"/>
        <v>251.95999999999998</v>
      </c>
      <c r="V86" s="154">
        <f t="shared" si="10"/>
        <v>0</v>
      </c>
      <c r="Y86">
        <f>BAWANA!AW86+BAWANA!AX86</f>
        <v>0</v>
      </c>
      <c r="Z86">
        <f>BAWANA!BD86+BAWANA!BE86</f>
        <v>32</v>
      </c>
      <c r="AA86">
        <f>BAWANA!X86+BAWANA!Y86</f>
        <v>0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251.95999999999998</v>
      </c>
      <c r="E87">
        <f>BAWANA!AM87</f>
        <v>0</v>
      </c>
      <c r="F87">
        <f t="shared" si="11"/>
        <v>256</v>
      </c>
      <c r="G87">
        <f t="shared" si="12"/>
        <v>251.95999999999998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27</v>
      </c>
      <c r="M87">
        <f>TPDDL_EOD!AK87+TPDDL_EOD!AL87</f>
        <v>69.599999999999994</v>
      </c>
      <c r="N87">
        <f t="shared" si="7"/>
        <v>251.96</v>
      </c>
      <c r="O87" s="154">
        <f t="shared" si="8"/>
        <v>0</v>
      </c>
      <c r="P87">
        <v>99.61999999999999</v>
      </c>
      <c r="Q87">
        <v>49.919999999999995</v>
      </c>
      <c r="R87">
        <v>5.8199999999999994</v>
      </c>
      <c r="S87">
        <v>26.999999999999996</v>
      </c>
      <c r="T87">
        <v>69.59999999999998</v>
      </c>
      <c r="U87" s="156">
        <f t="shared" si="9"/>
        <v>251.95999999999998</v>
      </c>
      <c r="V87" s="154">
        <f t="shared" si="10"/>
        <v>0</v>
      </c>
      <c r="Y87">
        <f>BAWANA!AW87+BAWANA!AX87</f>
        <v>0</v>
      </c>
      <c r="Z87">
        <f>BAWANA!BD87+BAWANA!BE87</f>
        <v>32</v>
      </c>
      <c r="AA87">
        <f>BAWANA!X87+BAWANA!Y87</f>
        <v>0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251.95999999999998</v>
      </c>
      <c r="E88">
        <f>BAWANA!AM88</f>
        <v>0</v>
      </c>
      <c r="F88">
        <f t="shared" si="11"/>
        <v>256</v>
      </c>
      <c r="G88">
        <f t="shared" si="12"/>
        <v>251.95999999999998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27</v>
      </c>
      <c r="M88">
        <f>TPDDL_EOD!AK88+TPDDL_EOD!AL88</f>
        <v>69.599999999999994</v>
      </c>
      <c r="N88">
        <f t="shared" si="7"/>
        <v>251.96</v>
      </c>
      <c r="O88" s="154">
        <f t="shared" si="8"/>
        <v>0</v>
      </c>
      <c r="P88">
        <v>99.61999999999999</v>
      </c>
      <c r="Q88">
        <v>49.919999999999995</v>
      </c>
      <c r="R88">
        <v>5.8199999999999994</v>
      </c>
      <c r="S88">
        <v>26.999999999999996</v>
      </c>
      <c r="T88">
        <v>69.59999999999998</v>
      </c>
      <c r="U88" s="156">
        <f t="shared" si="9"/>
        <v>251.95999999999998</v>
      </c>
      <c r="V88" s="154">
        <f t="shared" si="10"/>
        <v>0</v>
      </c>
      <c r="Y88">
        <f>BAWANA!AW88+BAWANA!AX88</f>
        <v>0</v>
      </c>
      <c r="Z88">
        <f>BAWANA!BD88+BAWANA!BE88</f>
        <v>32</v>
      </c>
      <c r="AA88">
        <f>BAWANA!X88+BAWANA!Y88</f>
        <v>0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251.95999999999998</v>
      </c>
      <c r="E89">
        <f>BAWANA!AM89</f>
        <v>0</v>
      </c>
      <c r="F89">
        <f t="shared" si="11"/>
        <v>256</v>
      </c>
      <c r="G89">
        <f t="shared" si="12"/>
        <v>251.95999999999998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27</v>
      </c>
      <c r="M89">
        <f>TPDDL_EOD!AK89+TPDDL_EOD!AL89</f>
        <v>69.599999999999994</v>
      </c>
      <c r="N89">
        <f t="shared" si="7"/>
        <v>251.96</v>
      </c>
      <c r="O89" s="154">
        <f t="shared" si="8"/>
        <v>0</v>
      </c>
      <c r="P89">
        <v>99.61999999999999</v>
      </c>
      <c r="Q89">
        <v>49.919999999999995</v>
      </c>
      <c r="R89">
        <v>5.8199999999999994</v>
      </c>
      <c r="S89">
        <v>26.999999999999996</v>
      </c>
      <c r="T89">
        <v>69.59999999999998</v>
      </c>
      <c r="U89" s="156">
        <f t="shared" si="9"/>
        <v>251.95999999999998</v>
      </c>
      <c r="V89" s="154">
        <f t="shared" si="10"/>
        <v>0</v>
      </c>
      <c r="Y89">
        <f>BAWANA!AW89+BAWANA!AX89</f>
        <v>0</v>
      </c>
      <c r="Z89">
        <f>BAWANA!BD89+BAWANA!BE89</f>
        <v>32</v>
      </c>
      <c r="AA89">
        <f>BAWANA!X89+BAWANA!Y89</f>
        <v>0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271.95999999999998</v>
      </c>
      <c r="E90">
        <f>BAWANA!AM90</f>
        <v>0</v>
      </c>
      <c r="F90">
        <f t="shared" si="11"/>
        <v>256</v>
      </c>
      <c r="G90">
        <f t="shared" si="12"/>
        <v>271.95999999999998</v>
      </c>
      <c r="H90" s="154"/>
      <c r="I90">
        <f>BRPL_EOD!AK90+BRPL_EOD!AL90</f>
        <v>119.62</v>
      </c>
      <c r="J90">
        <f>BYPL_EOD!AK90+BYPL_EOD!AL90</f>
        <v>49.92</v>
      </c>
      <c r="K90">
        <f>MES_EOD!AK90+MES_EOD!AL90</f>
        <v>5.82</v>
      </c>
      <c r="L90">
        <f>NDMC_EOD!AK90+NDMC_EOD!AL90</f>
        <v>27</v>
      </c>
      <c r="M90">
        <f>TPDDL_EOD!AK90+TPDDL_EOD!AL90</f>
        <v>69.599999999999994</v>
      </c>
      <c r="N90">
        <f t="shared" si="7"/>
        <v>271.96000000000004</v>
      </c>
      <c r="O90" s="154">
        <f t="shared" si="8"/>
        <v>0</v>
      </c>
      <c r="P90">
        <v>119.61999999999998</v>
      </c>
      <c r="Q90">
        <v>49.919999999999995</v>
      </c>
      <c r="R90">
        <v>5.8199999999999994</v>
      </c>
      <c r="S90">
        <v>26.999999999999993</v>
      </c>
      <c r="T90">
        <v>69.59999999999998</v>
      </c>
      <c r="U90" s="156">
        <f t="shared" si="9"/>
        <v>271.95999999999992</v>
      </c>
      <c r="V90" s="154">
        <f t="shared" si="10"/>
        <v>0</v>
      </c>
      <c r="Y90">
        <f>BAWANA!AW90+BAWANA!AX90</f>
        <v>0</v>
      </c>
      <c r="Z90">
        <f>BAWANA!BD90+BAWANA!BE90</f>
        <v>32</v>
      </c>
      <c r="AA90">
        <f>BAWANA!X90+BAWANA!Y90</f>
        <v>0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274.5</v>
      </c>
      <c r="E91">
        <f>BAWANA!AM91</f>
        <v>0</v>
      </c>
      <c r="F91">
        <f t="shared" si="11"/>
        <v>256</v>
      </c>
      <c r="G91">
        <f t="shared" si="12"/>
        <v>274.5</v>
      </c>
      <c r="H91" s="154"/>
      <c r="I91">
        <f>BRPL_EOD!AK91+BRPL_EOD!AL91</f>
        <v>129.30000000000001</v>
      </c>
      <c r="J91">
        <f>BYPL_EOD!AK91+BYPL_EOD!AL91</f>
        <v>47.58</v>
      </c>
      <c r="K91">
        <f>MES_EOD!AK91+MES_EOD!AL91</f>
        <v>5.55</v>
      </c>
      <c r="L91">
        <f>NDMC_EOD!AK91+NDMC_EOD!AL91</f>
        <v>25.73</v>
      </c>
      <c r="M91">
        <f>TPDDL_EOD!AK91+TPDDL_EOD!AL91</f>
        <v>66.34</v>
      </c>
      <c r="N91">
        <f t="shared" si="7"/>
        <v>274.5</v>
      </c>
      <c r="O91" s="154">
        <f t="shared" si="8"/>
        <v>0</v>
      </c>
      <c r="P91">
        <v>129.30000000000001</v>
      </c>
      <c r="Q91">
        <v>47.58</v>
      </c>
      <c r="R91">
        <v>5.55</v>
      </c>
      <c r="S91">
        <v>25.73</v>
      </c>
      <c r="T91">
        <v>66.34</v>
      </c>
      <c r="U91" s="156">
        <f t="shared" si="9"/>
        <v>274.5</v>
      </c>
      <c r="V91" s="154">
        <f t="shared" si="10"/>
        <v>0</v>
      </c>
      <c r="Y91">
        <f>BAWANA!AW91+BAWANA!AX91</f>
        <v>0</v>
      </c>
      <c r="Z91">
        <f>BAWANA!BD91+BAWANA!BE91</f>
        <v>30.5</v>
      </c>
      <c r="AA91">
        <f>BAWANA!X91+BAWANA!Y91</f>
        <v>0</v>
      </c>
      <c r="AB91">
        <f>BAWANA!AE91+BAWANA!AF91</f>
        <v>30.5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274.5</v>
      </c>
      <c r="E92">
        <f>BAWANA!AM92</f>
        <v>0</v>
      </c>
      <c r="F92">
        <f t="shared" si="11"/>
        <v>256</v>
      </c>
      <c r="G92">
        <f t="shared" si="12"/>
        <v>274.5</v>
      </c>
      <c r="H92" s="154"/>
      <c r="I92">
        <f>BRPL_EOD!AK92+BRPL_EOD!AL92</f>
        <v>129.30000000000001</v>
      </c>
      <c r="J92">
        <f>BYPL_EOD!AK92+BYPL_EOD!AL92</f>
        <v>47.58</v>
      </c>
      <c r="K92">
        <f>MES_EOD!AK92+MES_EOD!AL92</f>
        <v>5.55</v>
      </c>
      <c r="L92">
        <f>NDMC_EOD!AK92+NDMC_EOD!AL92</f>
        <v>25.73</v>
      </c>
      <c r="M92">
        <f>TPDDL_EOD!AK92+TPDDL_EOD!AL92</f>
        <v>66.34</v>
      </c>
      <c r="N92">
        <f t="shared" si="7"/>
        <v>274.5</v>
      </c>
      <c r="O92" s="154">
        <f t="shared" si="8"/>
        <v>0</v>
      </c>
      <c r="P92">
        <v>129.30000000000001</v>
      </c>
      <c r="Q92">
        <v>47.58</v>
      </c>
      <c r="R92">
        <v>5.55</v>
      </c>
      <c r="S92">
        <v>25.73</v>
      </c>
      <c r="T92">
        <v>66.34</v>
      </c>
      <c r="U92" s="156">
        <f t="shared" si="9"/>
        <v>274.5</v>
      </c>
      <c r="V92" s="154">
        <f t="shared" si="10"/>
        <v>0</v>
      </c>
      <c r="Y92">
        <f>BAWANA!AW92+BAWANA!AX92</f>
        <v>0</v>
      </c>
      <c r="Z92">
        <f>BAWANA!BD92+BAWANA!BE92</f>
        <v>30.5</v>
      </c>
      <c r="AA92">
        <f>BAWANA!X92+BAWANA!Y92</f>
        <v>0</v>
      </c>
      <c r="AB92">
        <f>BAWANA!AE92+BAWANA!AF92</f>
        <v>30.5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274.5</v>
      </c>
      <c r="E93">
        <f>BAWANA!AM93</f>
        <v>0</v>
      </c>
      <c r="F93">
        <f t="shared" si="11"/>
        <v>256</v>
      </c>
      <c r="G93">
        <f t="shared" si="12"/>
        <v>274.5</v>
      </c>
      <c r="H93" s="154"/>
      <c r="I93">
        <f>BRPL_EOD!AK93+BRPL_EOD!AL93</f>
        <v>129.30000000000001</v>
      </c>
      <c r="J93">
        <f>BYPL_EOD!AK93+BYPL_EOD!AL93</f>
        <v>47.58</v>
      </c>
      <c r="K93">
        <f>MES_EOD!AK93+MES_EOD!AL93</f>
        <v>5.55</v>
      </c>
      <c r="L93">
        <f>NDMC_EOD!AK93+NDMC_EOD!AL93</f>
        <v>25.73</v>
      </c>
      <c r="M93">
        <f>TPDDL_EOD!AK93+TPDDL_EOD!AL93</f>
        <v>66.34</v>
      </c>
      <c r="N93">
        <f t="shared" si="7"/>
        <v>274.5</v>
      </c>
      <c r="O93" s="154">
        <f t="shared" si="8"/>
        <v>0</v>
      </c>
      <c r="P93">
        <v>129.30000000000001</v>
      </c>
      <c r="Q93">
        <v>47.58</v>
      </c>
      <c r="R93">
        <v>5.55</v>
      </c>
      <c r="S93">
        <v>25.73</v>
      </c>
      <c r="T93">
        <v>66.34</v>
      </c>
      <c r="U93" s="156">
        <f t="shared" si="9"/>
        <v>274.5</v>
      </c>
      <c r="V93" s="154">
        <f t="shared" si="10"/>
        <v>0</v>
      </c>
      <c r="Y93">
        <f>BAWANA!AW93+BAWANA!AX93</f>
        <v>0</v>
      </c>
      <c r="Z93">
        <f>BAWANA!BD93+BAWANA!BE93</f>
        <v>30.5</v>
      </c>
      <c r="AA93">
        <f>BAWANA!X93+BAWANA!Y93</f>
        <v>0</v>
      </c>
      <c r="AB93">
        <f>BAWANA!AE93+BAWANA!AF93</f>
        <v>30.5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274.5</v>
      </c>
      <c r="E94">
        <f>BAWANA!AM94</f>
        <v>0</v>
      </c>
      <c r="F94">
        <f t="shared" si="11"/>
        <v>256</v>
      </c>
      <c r="G94">
        <f t="shared" si="12"/>
        <v>274.5</v>
      </c>
      <c r="H94" s="154"/>
      <c r="I94">
        <f>BRPL_EOD!AK94+BRPL_EOD!AL94</f>
        <v>129.30000000000001</v>
      </c>
      <c r="J94">
        <f>BYPL_EOD!AK94+BYPL_EOD!AL94</f>
        <v>47.58</v>
      </c>
      <c r="K94">
        <f>MES_EOD!AK94+MES_EOD!AL94</f>
        <v>5.55</v>
      </c>
      <c r="L94">
        <f>NDMC_EOD!AK94+NDMC_EOD!AL94</f>
        <v>25.73</v>
      </c>
      <c r="M94">
        <f>TPDDL_EOD!AK94+TPDDL_EOD!AL94</f>
        <v>66.34</v>
      </c>
      <c r="N94">
        <f t="shared" si="7"/>
        <v>274.5</v>
      </c>
      <c r="O94" s="154">
        <f t="shared" si="8"/>
        <v>0</v>
      </c>
      <c r="P94">
        <v>129.30000000000001</v>
      </c>
      <c r="Q94">
        <v>47.58</v>
      </c>
      <c r="R94">
        <v>5.55</v>
      </c>
      <c r="S94">
        <v>25.73</v>
      </c>
      <c r="T94">
        <v>66.34</v>
      </c>
      <c r="U94" s="156">
        <f t="shared" si="9"/>
        <v>274.5</v>
      </c>
      <c r="V94" s="154">
        <f t="shared" si="10"/>
        <v>0</v>
      </c>
      <c r="Y94">
        <f>BAWANA!AW94+BAWANA!AX94</f>
        <v>0</v>
      </c>
      <c r="Z94">
        <f>BAWANA!BD94+BAWANA!BE94</f>
        <v>30.5</v>
      </c>
      <c r="AA94">
        <f>BAWANA!X94+BAWANA!Y94</f>
        <v>0</v>
      </c>
      <c r="AB94">
        <f>BAWANA!AE94+BAWANA!AF94</f>
        <v>30.5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274.5</v>
      </c>
      <c r="E95">
        <f>BAWANA!AM95</f>
        <v>0</v>
      </c>
      <c r="F95">
        <f t="shared" si="11"/>
        <v>256</v>
      </c>
      <c r="G95">
        <f t="shared" si="12"/>
        <v>274.5</v>
      </c>
      <c r="H95" s="154"/>
      <c r="I95">
        <f>BRPL_EOD!AK95+BRPL_EOD!AL95</f>
        <v>129.30000000000001</v>
      </c>
      <c r="J95">
        <f>BYPL_EOD!AK95+BYPL_EOD!AL95</f>
        <v>47.58</v>
      </c>
      <c r="K95">
        <f>MES_EOD!AK95+MES_EOD!AL95</f>
        <v>5.55</v>
      </c>
      <c r="L95">
        <f>NDMC_EOD!AK95+NDMC_EOD!AL95</f>
        <v>25.73</v>
      </c>
      <c r="M95">
        <f>TPDDL_EOD!AK95+TPDDL_EOD!AL95</f>
        <v>66.34</v>
      </c>
      <c r="N95">
        <f t="shared" si="7"/>
        <v>274.5</v>
      </c>
      <c r="O95" s="154">
        <f t="shared" si="8"/>
        <v>0</v>
      </c>
      <c r="P95">
        <v>129.30000000000001</v>
      </c>
      <c r="Q95">
        <v>47.58</v>
      </c>
      <c r="R95">
        <v>5.55</v>
      </c>
      <c r="S95">
        <v>25.73</v>
      </c>
      <c r="T95">
        <v>66.34</v>
      </c>
      <c r="U95" s="156">
        <f t="shared" si="9"/>
        <v>274.5</v>
      </c>
      <c r="V95" s="154">
        <f t="shared" si="10"/>
        <v>0</v>
      </c>
      <c r="Y95">
        <f>BAWANA!AW95+BAWANA!AX95</f>
        <v>0</v>
      </c>
      <c r="Z95">
        <f>BAWANA!BD95+BAWANA!BE95</f>
        <v>30.5</v>
      </c>
      <c r="AA95">
        <f>BAWANA!X95+BAWANA!Y95</f>
        <v>0</v>
      </c>
      <c r="AB95">
        <f>BAWANA!AE95+BAWANA!AF95</f>
        <v>30.5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274.5</v>
      </c>
      <c r="E96">
        <f>BAWANA!AM96</f>
        <v>0</v>
      </c>
      <c r="F96">
        <f t="shared" si="11"/>
        <v>256</v>
      </c>
      <c r="G96">
        <f t="shared" si="12"/>
        <v>274.5</v>
      </c>
      <c r="H96" s="154"/>
      <c r="I96">
        <f>BRPL_EOD!AK96+BRPL_EOD!AL96</f>
        <v>129.30000000000001</v>
      </c>
      <c r="J96">
        <f>BYPL_EOD!AK96+BYPL_EOD!AL96</f>
        <v>47.58</v>
      </c>
      <c r="K96">
        <f>MES_EOD!AK96+MES_EOD!AL96</f>
        <v>5.55</v>
      </c>
      <c r="L96">
        <f>NDMC_EOD!AK96+NDMC_EOD!AL96</f>
        <v>25.73</v>
      </c>
      <c r="M96">
        <f>TPDDL_EOD!AK96+TPDDL_EOD!AL96</f>
        <v>66.34</v>
      </c>
      <c r="N96">
        <f t="shared" si="7"/>
        <v>274.5</v>
      </c>
      <c r="O96" s="154">
        <f t="shared" si="8"/>
        <v>0</v>
      </c>
      <c r="P96">
        <v>129.30000000000001</v>
      </c>
      <c r="Q96">
        <v>47.58</v>
      </c>
      <c r="R96">
        <v>5.55</v>
      </c>
      <c r="S96">
        <v>25.73</v>
      </c>
      <c r="T96">
        <v>66.34</v>
      </c>
      <c r="U96" s="156">
        <f t="shared" si="9"/>
        <v>274.5</v>
      </c>
      <c r="V96" s="154">
        <f t="shared" si="10"/>
        <v>0</v>
      </c>
      <c r="Y96">
        <f>BAWANA!AW96+BAWANA!AX96</f>
        <v>0</v>
      </c>
      <c r="Z96">
        <f>BAWANA!BD96+BAWANA!BE96</f>
        <v>30.5</v>
      </c>
      <c r="AA96">
        <f>BAWANA!X96+BAWANA!Y96</f>
        <v>0</v>
      </c>
      <c r="AB96">
        <f>BAWANA!AE96+BAWANA!AF96</f>
        <v>30.5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274.5</v>
      </c>
      <c r="E97">
        <f>BAWANA!AM97</f>
        <v>0</v>
      </c>
      <c r="F97">
        <f t="shared" si="11"/>
        <v>256</v>
      </c>
      <c r="G97">
        <f t="shared" si="12"/>
        <v>274.5</v>
      </c>
      <c r="H97" s="154"/>
      <c r="I97">
        <f>BRPL_EOD!AK97+BRPL_EOD!AL97</f>
        <v>129.30000000000001</v>
      </c>
      <c r="J97">
        <f>BYPL_EOD!AK97+BYPL_EOD!AL97</f>
        <v>47.58</v>
      </c>
      <c r="K97">
        <f>MES_EOD!AK97+MES_EOD!AL97</f>
        <v>5.55</v>
      </c>
      <c r="L97">
        <f>NDMC_EOD!AK97+NDMC_EOD!AL97</f>
        <v>25.73</v>
      </c>
      <c r="M97">
        <f>TPDDL_EOD!AK97+TPDDL_EOD!AL97</f>
        <v>66.34</v>
      </c>
      <c r="N97">
        <f t="shared" si="7"/>
        <v>274.5</v>
      </c>
      <c r="O97" s="154">
        <f t="shared" si="8"/>
        <v>0</v>
      </c>
      <c r="P97">
        <v>129.30000000000001</v>
      </c>
      <c r="Q97">
        <v>47.58</v>
      </c>
      <c r="R97">
        <v>5.55</v>
      </c>
      <c r="S97">
        <v>25.73</v>
      </c>
      <c r="T97">
        <v>66.34</v>
      </c>
      <c r="U97" s="156">
        <f t="shared" si="9"/>
        <v>274.5</v>
      </c>
      <c r="V97" s="154">
        <f t="shared" si="10"/>
        <v>0</v>
      </c>
      <c r="Y97">
        <f>BAWANA!AW97+BAWANA!AX97</f>
        <v>0</v>
      </c>
      <c r="Z97">
        <f>BAWANA!BD97+BAWANA!BE97</f>
        <v>30.5</v>
      </c>
      <c r="AA97">
        <f>BAWANA!X97+BAWANA!Y97</f>
        <v>0</v>
      </c>
      <c r="AB97">
        <f>BAWANA!AE97+BAWANA!AF97</f>
        <v>30.5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274.5</v>
      </c>
      <c r="E98">
        <f>BAWANA!AM98</f>
        <v>0</v>
      </c>
      <c r="F98">
        <f t="shared" si="11"/>
        <v>256</v>
      </c>
      <c r="G98">
        <f t="shared" si="12"/>
        <v>274.5</v>
      </c>
      <c r="H98" s="154"/>
      <c r="I98">
        <f>BRPL_EOD!AK98+BRPL_EOD!AL98</f>
        <v>129.30000000000001</v>
      </c>
      <c r="J98">
        <f>BYPL_EOD!AK98+BYPL_EOD!AL98</f>
        <v>47.58</v>
      </c>
      <c r="K98">
        <f>MES_EOD!AK98+MES_EOD!AL98</f>
        <v>5.55</v>
      </c>
      <c r="L98">
        <f>NDMC_EOD!AK98+NDMC_EOD!AL98</f>
        <v>25.73</v>
      </c>
      <c r="M98">
        <f>TPDDL_EOD!AK98+TPDDL_EOD!AL98</f>
        <v>66.34</v>
      </c>
      <c r="N98">
        <f t="shared" si="7"/>
        <v>274.5</v>
      </c>
      <c r="O98" s="154">
        <f t="shared" si="8"/>
        <v>0</v>
      </c>
      <c r="P98">
        <v>129.30000000000001</v>
      </c>
      <c r="Q98">
        <v>47.58</v>
      </c>
      <c r="R98">
        <v>5.55</v>
      </c>
      <c r="S98">
        <v>25.73</v>
      </c>
      <c r="T98">
        <v>66.34</v>
      </c>
      <c r="U98" s="156">
        <f t="shared" si="9"/>
        <v>274.5</v>
      </c>
      <c r="V98" s="154">
        <f t="shared" si="10"/>
        <v>0</v>
      </c>
      <c r="Y98">
        <f>BAWANA!AW98+BAWANA!AX98</f>
        <v>0</v>
      </c>
      <c r="Z98">
        <f>BAWANA!BD98+BAWANA!BE98</f>
        <v>30.5</v>
      </c>
      <c r="AA98">
        <f>BAWANA!X98+BAWANA!Y98</f>
        <v>0</v>
      </c>
      <c r="AB98">
        <f>BAWANA!AE98+BAWANA!AF98</f>
        <v>30.5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5.7358799999999981</v>
      </c>
      <c r="E99" s="156">
        <f t="shared" si="14"/>
        <v>0</v>
      </c>
      <c r="F99" s="156">
        <f t="shared" si="14"/>
        <v>6.1440000000000001</v>
      </c>
      <c r="G99" s="156">
        <f t="shared" si="14"/>
        <v>5.7358799999999981</v>
      </c>
      <c r="H99" s="156"/>
      <c r="I99" s="156">
        <f t="shared" si="14"/>
        <v>2.3614899999999981</v>
      </c>
      <c r="J99" s="156">
        <f t="shared" si="14"/>
        <v>1.1814000000000016</v>
      </c>
      <c r="K99" s="156">
        <f t="shared" si="14"/>
        <v>0.13773999999999975</v>
      </c>
      <c r="L99" s="156">
        <f t="shared" si="14"/>
        <v>0.64789999999999981</v>
      </c>
      <c r="M99" s="156">
        <f t="shared" si="14"/>
        <v>1.4073100000000016</v>
      </c>
      <c r="N99" s="156">
        <f t="shared" si="14"/>
        <v>5.7358399999999943</v>
      </c>
      <c r="O99" s="156">
        <f t="shared" si="14"/>
        <v>4.0000000000020461E-5</v>
      </c>
      <c r="P99" s="156">
        <f t="shared" si="14"/>
        <v>2.3615058616221911</v>
      </c>
      <c r="Q99" s="156">
        <f t="shared" si="14"/>
        <v>1.1814079494487502</v>
      </c>
      <c r="R99" s="156">
        <f t="shared" si="14"/>
        <v>0.1377409267549809</v>
      </c>
      <c r="S99" s="156">
        <f t="shared" si="14"/>
        <v>0.64790417962132896</v>
      </c>
      <c r="T99" s="156">
        <f t="shared" si="14"/>
        <v>1.4073210825527491</v>
      </c>
      <c r="U99" s="156">
        <f t="shared" si="14"/>
        <v>5.7358799999999981</v>
      </c>
      <c r="V99" s="156">
        <f t="shared" si="10"/>
        <v>0</v>
      </c>
      <c r="Y99" s="156">
        <f>SUM(Y3:Y98)/4000</f>
        <v>0.3737100000000001</v>
      </c>
      <c r="Z99" s="156">
        <f t="shared" ref="Z99:AD99" si="15">SUM(Z3:Z98)/4000</f>
        <v>0.71379999999999977</v>
      </c>
      <c r="AA99" s="156">
        <f t="shared" si="15"/>
        <v>0.3737100000000001</v>
      </c>
      <c r="AB99" s="156">
        <f t="shared" si="15"/>
        <v>0.71379999999999977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1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485</v>
      </c>
      <c r="C2" t="s">
        <v>486</v>
      </c>
      <c r="D2" t="s">
        <v>487</v>
      </c>
      <c r="E2" t="s">
        <v>489</v>
      </c>
      <c r="F2" t="s">
        <v>490</v>
      </c>
      <c r="G2" t="s">
        <v>491</v>
      </c>
      <c r="H2" t="s">
        <v>497</v>
      </c>
      <c r="I2" t="s">
        <v>498</v>
      </c>
      <c r="J2" t="s">
        <v>499</v>
      </c>
      <c r="K2" t="s">
        <v>500</v>
      </c>
      <c r="L2" t="s">
        <v>503</v>
      </c>
      <c r="M2" t="s">
        <v>510</v>
      </c>
      <c r="N2" t="s">
        <v>511</v>
      </c>
      <c r="O2" t="s">
        <v>512</v>
      </c>
      <c r="P2" t="s">
        <v>515</v>
      </c>
      <c r="Q2" t="s">
        <v>519</v>
      </c>
      <c r="R2" t="s">
        <v>520</v>
      </c>
      <c r="S2" t="s">
        <v>521</v>
      </c>
      <c r="T2" t="s">
        <v>522</v>
      </c>
      <c r="U2" t="s">
        <v>459</v>
      </c>
      <c r="V2" t="s">
        <v>444</v>
      </c>
      <c r="W2" t="s">
        <v>447</v>
      </c>
      <c r="Z2" t="s">
        <v>492</v>
      </c>
      <c r="AA2" t="s">
        <v>493</v>
      </c>
      <c r="AB2" t="s">
        <v>494</v>
      </c>
      <c r="AC2" t="s">
        <v>495</v>
      </c>
      <c r="AD2" t="s">
        <v>501</v>
      </c>
      <c r="AE2" t="s">
        <v>502</v>
      </c>
      <c r="AF2" t="s">
        <v>504</v>
      </c>
      <c r="AG2" t="s">
        <v>505</v>
      </c>
      <c r="AH2" t="s">
        <v>506</v>
      </c>
      <c r="AI2" t="s">
        <v>507</v>
      </c>
      <c r="AJ2" t="s">
        <v>508</v>
      </c>
      <c r="AK2" t="s">
        <v>509</v>
      </c>
      <c r="AL2" t="s">
        <v>513</v>
      </c>
      <c r="AM2" t="s">
        <v>514</v>
      </c>
      <c r="AN2" t="s">
        <v>516</v>
      </c>
      <c r="AO2" t="s">
        <v>461</v>
      </c>
      <c r="AP2" t="s">
        <v>517</v>
      </c>
      <c r="AQ2" t="s">
        <v>518</v>
      </c>
      <c r="AR2" t="s">
        <v>523</v>
      </c>
      <c r="AS2" s="19"/>
      <c r="AT2" s="203" t="s">
        <v>443</v>
      </c>
      <c r="AU2" s="169"/>
      <c r="AV2" s="203" t="s">
        <v>484</v>
      </c>
      <c r="AW2" s="203" t="s">
        <v>488</v>
      </c>
      <c r="AX2" s="203" t="s">
        <v>496</v>
      </c>
      <c r="AY2" s="169"/>
      <c r="AZ2" s="169"/>
      <c r="BA2" s="215"/>
      <c r="BD2" t="s">
        <v>449</v>
      </c>
      <c r="BE2" t="s">
        <v>456</v>
      </c>
      <c r="BF2" t="s">
        <v>454</v>
      </c>
      <c r="BG2" t="s">
        <v>445</v>
      </c>
      <c r="BH2" t="s">
        <v>462</v>
      </c>
      <c r="BI2" t="s">
        <v>463</v>
      </c>
      <c r="BJ2" t="s">
        <v>460</v>
      </c>
      <c r="BK2" t="s">
        <v>453</v>
      </c>
      <c r="BL2" t="s">
        <v>452</v>
      </c>
      <c r="BM2" t="s">
        <v>448</v>
      </c>
      <c r="BN2" t="s">
        <v>450</v>
      </c>
      <c r="BO2" t="s">
        <v>457</v>
      </c>
      <c r="BP2" t="s">
        <v>458</v>
      </c>
      <c r="BQ2" t="s">
        <v>446</v>
      </c>
      <c r="BR2" t="s">
        <v>451</v>
      </c>
      <c r="BS2" t="s">
        <v>455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40.552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135</v>
      </c>
      <c r="Q3">
        <v>10.911809999999999</v>
      </c>
      <c r="R3">
        <v>21.196097999999999</v>
      </c>
      <c r="S3">
        <v>26.390910000000002</v>
      </c>
      <c r="T3">
        <v>0</v>
      </c>
      <c r="U3">
        <v>418.77</v>
      </c>
      <c r="V3">
        <v>17.652999999999999</v>
      </c>
      <c r="W3">
        <v>98.34375</v>
      </c>
      <c r="X3">
        <v>0</v>
      </c>
      <c r="Y3">
        <v>0</v>
      </c>
      <c r="Z3">
        <v>6.5537999999999998</v>
      </c>
      <c r="AA3">
        <v>0</v>
      </c>
      <c r="AB3">
        <v>39.510120000000001</v>
      </c>
      <c r="AC3">
        <v>19.35568</v>
      </c>
      <c r="AD3">
        <v>9.1149000000000004</v>
      </c>
      <c r="AE3">
        <v>49.436556000000003</v>
      </c>
      <c r="AF3">
        <v>8.8740000000000006</v>
      </c>
      <c r="AG3">
        <v>13.9908</v>
      </c>
      <c r="AH3">
        <v>42.615000000000002</v>
      </c>
      <c r="AI3">
        <v>0</v>
      </c>
      <c r="AJ3">
        <v>0</v>
      </c>
      <c r="AK3">
        <v>51.267600000000002</v>
      </c>
      <c r="AL3">
        <v>83.664000000000001</v>
      </c>
      <c r="AM3">
        <v>0</v>
      </c>
      <c r="AN3">
        <v>0.66954999999999998</v>
      </c>
      <c r="AO3">
        <v>8.3789999999999996</v>
      </c>
      <c r="AP3">
        <v>1.7934000000000001</v>
      </c>
      <c r="AQ3">
        <v>15.75</v>
      </c>
      <c r="AR3">
        <v>33.091920000000002</v>
      </c>
      <c r="AS3">
        <v>0</v>
      </c>
      <c r="AT3">
        <v>12.36</v>
      </c>
      <c r="AU3">
        <v>0</v>
      </c>
      <c r="AV3">
        <v>27.3</v>
      </c>
      <c r="AW3">
        <v>70.046999999999997</v>
      </c>
      <c r="AX3">
        <v>23.015999999999998</v>
      </c>
      <c r="AY3">
        <v>0</v>
      </c>
      <c r="AZ3">
        <f>BW3</f>
        <v>82.519999999999982</v>
      </c>
      <c r="BA3">
        <f>SUM(B3:AZ3)</f>
        <v>3041.8499760000004</v>
      </c>
      <c r="BD3">
        <v>24.08</v>
      </c>
      <c r="BE3">
        <v>7.64</v>
      </c>
      <c r="BF3">
        <v>2.1800000000000002</v>
      </c>
      <c r="BG3">
        <v>4.04</v>
      </c>
      <c r="BH3">
        <v>5.81</v>
      </c>
      <c r="BI3">
        <v>7.17</v>
      </c>
      <c r="BJ3">
        <v>1.56</v>
      </c>
      <c r="BK3">
        <v>4.58</v>
      </c>
      <c r="BL3">
        <v>2.41</v>
      </c>
      <c r="BM3">
        <v>1.6</v>
      </c>
      <c r="BN3">
        <v>0</v>
      </c>
      <c r="BO3">
        <v>10.46</v>
      </c>
      <c r="BP3">
        <v>3.99</v>
      </c>
      <c r="BQ3">
        <v>4.38</v>
      </c>
      <c r="BR3">
        <v>2.16</v>
      </c>
      <c r="BS3">
        <v>0.46</v>
      </c>
      <c r="BT3">
        <v>0</v>
      </c>
      <c r="BU3">
        <v>0</v>
      </c>
      <c r="BV3">
        <v>0</v>
      </c>
      <c r="BW3">
        <f>SUM(BD3:BV3)</f>
        <v>82.519999999999982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40.552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135</v>
      </c>
      <c r="Q4">
        <v>10.911809999999999</v>
      </c>
      <c r="R4">
        <v>21.196097999999999</v>
      </c>
      <c r="S4">
        <v>26.390910000000002</v>
      </c>
      <c r="T4">
        <v>0</v>
      </c>
      <c r="U4">
        <v>418.77</v>
      </c>
      <c r="V4">
        <v>17.652999999999999</v>
      </c>
      <c r="W4">
        <v>98.34375</v>
      </c>
      <c r="X4">
        <v>0</v>
      </c>
      <c r="Y4">
        <v>0</v>
      </c>
      <c r="Z4">
        <v>6.5537999999999998</v>
      </c>
      <c r="AA4">
        <v>0</v>
      </c>
      <c r="AB4">
        <v>26.260100000000001</v>
      </c>
      <c r="AC4">
        <v>19.35568</v>
      </c>
      <c r="AD4">
        <v>9.1149000000000004</v>
      </c>
      <c r="AE4">
        <v>49.436556000000003</v>
      </c>
      <c r="AF4">
        <v>8.8740000000000006</v>
      </c>
      <c r="AG4">
        <v>13.9908</v>
      </c>
      <c r="AH4">
        <v>42.615000000000002</v>
      </c>
      <c r="AI4">
        <v>0</v>
      </c>
      <c r="AJ4">
        <v>0</v>
      </c>
      <c r="AK4">
        <v>51.267600000000002</v>
      </c>
      <c r="AL4">
        <v>83.664000000000001</v>
      </c>
      <c r="AM4">
        <v>0</v>
      </c>
      <c r="AN4">
        <v>0.66954999999999998</v>
      </c>
      <c r="AO4">
        <v>8.3789999999999996</v>
      </c>
      <c r="AP4">
        <v>1.7934000000000001</v>
      </c>
      <c r="AQ4">
        <v>15.75</v>
      </c>
      <c r="AR4">
        <v>33.091920000000002</v>
      </c>
      <c r="AS4">
        <v>0</v>
      </c>
      <c r="AT4">
        <v>10.712</v>
      </c>
      <c r="AU4">
        <v>0</v>
      </c>
      <c r="AV4">
        <v>27.3</v>
      </c>
      <c r="AW4">
        <v>70.046999999999997</v>
      </c>
      <c r="AX4">
        <v>23.015999999999998</v>
      </c>
      <c r="AY4">
        <v>0</v>
      </c>
      <c r="AZ4">
        <f t="shared" ref="AZ4:AZ67" si="0">BW4</f>
        <v>82.519999999999982</v>
      </c>
      <c r="BA4">
        <f t="shared" ref="BA4:BA67" si="1">SUM(B4:AZ4)</f>
        <v>3026.9519560000003</v>
      </c>
      <c r="BD4">
        <v>24.08</v>
      </c>
      <c r="BE4">
        <v>7.64</v>
      </c>
      <c r="BF4">
        <v>2.1800000000000002</v>
      </c>
      <c r="BG4">
        <v>4.04</v>
      </c>
      <c r="BH4">
        <v>5.81</v>
      </c>
      <c r="BI4">
        <v>7.17</v>
      </c>
      <c r="BJ4">
        <v>1.56</v>
      </c>
      <c r="BK4">
        <v>4.58</v>
      </c>
      <c r="BL4">
        <v>2.41</v>
      </c>
      <c r="BM4">
        <v>1.6</v>
      </c>
      <c r="BN4">
        <v>0</v>
      </c>
      <c r="BO4">
        <v>10.46</v>
      </c>
      <c r="BP4">
        <v>3.99</v>
      </c>
      <c r="BQ4">
        <v>4.38</v>
      </c>
      <c r="BR4">
        <v>2.16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82.519999999999982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40.552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135</v>
      </c>
      <c r="Q5">
        <v>10.911809999999999</v>
      </c>
      <c r="R5">
        <v>21.196097999999999</v>
      </c>
      <c r="S5">
        <v>26.390910000000002</v>
      </c>
      <c r="T5">
        <v>0</v>
      </c>
      <c r="U5">
        <v>418.77</v>
      </c>
      <c r="V5">
        <v>17.652999999999999</v>
      </c>
      <c r="W5">
        <v>98.34375</v>
      </c>
      <c r="X5">
        <v>0</v>
      </c>
      <c r="Y5">
        <v>0</v>
      </c>
      <c r="Z5">
        <v>6.5537999999999998</v>
      </c>
      <c r="AA5">
        <v>0</v>
      </c>
      <c r="AB5">
        <v>26.260100000000001</v>
      </c>
      <c r="AC5">
        <v>19.35568</v>
      </c>
      <c r="AD5">
        <v>9.1149000000000004</v>
      </c>
      <c r="AE5">
        <v>49.436556000000003</v>
      </c>
      <c r="AF5">
        <v>8.8740000000000006</v>
      </c>
      <c r="AG5">
        <v>13.9908</v>
      </c>
      <c r="AH5">
        <v>42.615000000000002</v>
      </c>
      <c r="AI5">
        <v>0</v>
      </c>
      <c r="AJ5">
        <v>0</v>
      </c>
      <c r="AK5">
        <v>51.267600000000002</v>
      </c>
      <c r="AL5">
        <v>83.664000000000001</v>
      </c>
      <c r="AM5">
        <v>0</v>
      </c>
      <c r="AN5">
        <v>0.66954999999999998</v>
      </c>
      <c r="AO5">
        <v>8.3789999999999996</v>
      </c>
      <c r="AP5">
        <v>1.7934000000000001</v>
      </c>
      <c r="AQ5">
        <v>15.75</v>
      </c>
      <c r="AR5">
        <v>33.091920000000002</v>
      </c>
      <c r="AS5">
        <v>0</v>
      </c>
      <c r="AT5">
        <v>10.712</v>
      </c>
      <c r="AU5">
        <v>0</v>
      </c>
      <c r="AV5">
        <v>27.3</v>
      </c>
      <c r="AW5">
        <v>70.046999999999997</v>
      </c>
      <c r="AX5">
        <v>23.015999999999998</v>
      </c>
      <c r="AY5">
        <v>0</v>
      </c>
      <c r="AZ5">
        <f t="shared" si="0"/>
        <v>82.299999999999983</v>
      </c>
      <c r="BA5">
        <f t="shared" si="1"/>
        <v>3026.7319560000005</v>
      </c>
      <c r="BD5">
        <v>24.08</v>
      </c>
      <c r="BE5">
        <v>7.64</v>
      </c>
      <c r="BF5">
        <v>1.96</v>
      </c>
      <c r="BG5">
        <v>4.04</v>
      </c>
      <c r="BH5">
        <v>5.81</v>
      </c>
      <c r="BI5">
        <v>7.17</v>
      </c>
      <c r="BJ5">
        <v>1.56</v>
      </c>
      <c r="BK5">
        <v>4.58</v>
      </c>
      <c r="BL5">
        <v>2.41</v>
      </c>
      <c r="BM5">
        <v>1.6</v>
      </c>
      <c r="BN5">
        <v>0</v>
      </c>
      <c r="BO5">
        <v>10.46</v>
      </c>
      <c r="BP5">
        <v>3.99</v>
      </c>
      <c r="BQ5">
        <v>4.38</v>
      </c>
      <c r="BR5">
        <v>2.16</v>
      </c>
      <c r="BS5">
        <v>0.46</v>
      </c>
      <c r="BT5">
        <v>0</v>
      </c>
      <c r="BU5">
        <v>0</v>
      </c>
      <c r="BV5">
        <v>0</v>
      </c>
      <c r="BW5">
        <f t="shared" si="2"/>
        <v>82.299999999999983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40.552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135</v>
      </c>
      <c r="Q6">
        <v>10.911809999999999</v>
      </c>
      <c r="R6">
        <v>21.196097999999999</v>
      </c>
      <c r="S6">
        <v>26.390910000000002</v>
      </c>
      <c r="T6">
        <v>0</v>
      </c>
      <c r="U6">
        <v>418.77</v>
      </c>
      <c r="V6">
        <v>17.652999999999999</v>
      </c>
      <c r="W6">
        <v>98.34375</v>
      </c>
      <c r="X6">
        <v>0</v>
      </c>
      <c r="Y6">
        <v>0</v>
      </c>
      <c r="Z6">
        <v>6.5537999999999998</v>
      </c>
      <c r="AA6">
        <v>0</v>
      </c>
      <c r="AB6">
        <v>26.260100000000001</v>
      </c>
      <c r="AC6">
        <v>19.35568</v>
      </c>
      <c r="AD6">
        <v>9.1149000000000004</v>
      </c>
      <c r="AE6">
        <v>49.436556000000003</v>
      </c>
      <c r="AF6">
        <v>8.8740000000000006</v>
      </c>
      <c r="AG6">
        <v>13.9908</v>
      </c>
      <c r="AH6">
        <v>42.615000000000002</v>
      </c>
      <c r="AI6">
        <v>0</v>
      </c>
      <c r="AJ6">
        <v>0</v>
      </c>
      <c r="AK6">
        <v>51.267600000000002</v>
      </c>
      <c r="AL6">
        <v>83.664000000000001</v>
      </c>
      <c r="AM6">
        <v>0</v>
      </c>
      <c r="AN6">
        <v>0.66954999999999998</v>
      </c>
      <c r="AO6">
        <v>8.3789999999999996</v>
      </c>
      <c r="AP6">
        <v>1.7934000000000001</v>
      </c>
      <c r="AQ6">
        <v>7.875</v>
      </c>
      <c r="AR6">
        <v>33.091920000000002</v>
      </c>
      <c r="AS6">
        <v>0</v>
      </c>
      <c r="AT6">
        <v>10.712</v>
      </c>
      <c r="AU6">
        <v>0</v>
      </c>
      <c r="AV6">
        <v>27.3</v>
      </c>
      <c r="AW6">
        <v>70.046999999999997</v>
      </c>
      <c r="AX6">
        <v>23.015999999999998</v>
      </c>
      <c r="AY6">
        <v>0</v>
      </c>
      <c r="AZ6">
        <f t="shared" si="0"/>
        <v>82.299999999999983</v>
      </c>
      <c r="BA6">
        <f t="shared" si="1"/>
        <v>3018.8569560000005</v>
      </c>
      <c r="BD6">
        <v>24.08</v>
      </c>
      <c r="BE6">
        <v>7.64</v>
      </c>
      <c r="BF6">
        <v>1.96</v>
      </c>
      <c r="BG6">
        <v>4.04</v>
      </c>
      <c r="BH6">
        <v>5.81</v>
      </c>
      <c r="BI6">
        <v>7.17</v>
      </c>
      <c r="BJ6">
        <v>1.56</v>
      </c>
      <c r="BK6">
        <v>4.58</v>
      </c>
      <c r="BL6">
        <v>2.41</v>
      </c>
      <c r="BM6">
        <v>1.6</v>
      </c>
      <c r="BN6">
        <v>0</v>
      </c>
      <c r="BO6">
        <v>10.46</v>
      </c>
      <c r="BP6">
        <v>3.99</v>
      </c>
      <c r="BQ6">
        <v>4.38</v>
      </c>
      <c r="BR6">
        <v>2.16</v>
      </c>
      <c r="BS6">
        <v>0.46</v>
      </c>
      <c r="BT6">
        <v>0</v>
      </c>
      <c r="BU6">
        <v>0</v>
      </c>
      <c r="BV6">
        <v>0</v>
      </c>
      <c r="BW6">
        <f t="shared" si="2"/>
        <v>82.299999999999983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40.552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135</v>
      </c>
      <c r="Q7">
        <v>10.911809999999999</v>
      </c>
      <c r="R7">
        <v>21.196097999999999</v>
      </c>
      <c r="S7">
        <v>26.390910000000002</v>
      </c>
      <c r="T7">
        <v>0</v>
      </c>
      <c r="U7">
        <v>418.77</v>
      </c>
      <c r="V7">
        <v>17.652999999999999</v>
      </c>
      <c r="W7">
        <v>98.34375</v>
      </c>
      <c r="X7">
        <v>0</v>
      </c>
      <c r="Y7">
        <v>0</v>
      </c>
      <c r="Z7">
        <v>6.5537999999999998</v>
      </c>
      <c r="AA7">
        <v>0</v>
      </c>
      <c r="AB7">
        <v>26.260100000000001</v>
      </c>
      <c r="AC7">
        <v>19.35568</v>
      </c>
      <c r="AD7">
        <v>9.1149000000000004</v>
      </c>
      <c r="AE7">
        <v>49.436556000000003</v>
      </c>
      <c r="AF7">
        <v>8.8740000000000006</v>
      </c>
      <c r="AG7">
        <v>13.9908</v>
      </c>
      <c r="AH7">
        <v>42.615000000000002</v>
      </c>
      <c r="AI7">
        <v>0</v>
      </c>
      <c r="AJ7">
        <v>0</v>
      </c>
      <c r="AK7">
        <v>51.267600000000002</v>
      </c>
      <c r="AL7">
        <v>83.664000000000001</v>
      </c>
      <c r="AM7">
        <v>0</v>
      </c>
      <c r="AN7">
        <v>0.66954999999999998</v>
      </c>
      <c r="AO7">
        <v>8.3789999999999996</v>
      </c>
      <c r="AP7">
        <v>1.7934000000000001</v>
      </c>
      <c r="AQ7">
        <v>0</v>
      </c>
      <c r="AR7">
        <v>33.091920000000002</v>
      </c>
      <c r="AS7">
        <v>0</v>
      </c>
      <c r="AT7">
        <v>10.712</v>
      </c>
      <c r="AU7">
        <v>0</v>
      </c>
      <c r="AV7">
        <v>27.3</v>
      </c>
      <c r="AW7">
        <v>70.046999999999997</v>
      </c>
      <c r="AX7">
        <v>23.015999999999998</v>
      </c>
      <c r="AY7">
        <v>0</v>
      </c>
      <c r="AZ7">
        <f t="shared" si="0"/>
        <v>82.269999999999982</v>
      </c>
      <c r="BA7">
        <f t="shared" si="1"/>
        <v>3010.9519560000003</v>
      </c>
      <c r="BD7">
        <v>24.08</v>
      </c>
      <c r="BE7">
        <v>7.64</v>
      </c>
      <c r="BF7">
        <v>1.93</v>
      </c>
      <c r="BG7">
        <v>4.04</v>
      </c>
      <c r="BH7">
        <v>5.81</v>
      </c>
      <c r="BI7">
        <v>7.17</v>
      </c>
      <c r="BJ7">
        <v>1.56</v>
      </c>
      <c r="BK7">
        <v>4.58</v>
      </c>
      <c r="BL7">
        <v>2.41</v>
      </c>
      <c r="BM7">
        <v>1.6</v>
      </c>
      <c r="BN7">
        <v>0</v>
      </c>
      <c r="BO7">
        <v>10.46</v>
      </c>
      <c r="BP7">
        <v>3.99</v>
      </c>
      <c r="BQ7">
        <v>4.38</v>
      </c>
      <c r="BR7">
        <v>2.16</v>
      </c>
      <c r="BS7">
        <v>0.46</v>
      </c>
      <c r="BT7">
        <v>0</v>
      </c>
      <c r="BU7">
        <v>0</v>
      </c>
      <c r="BV7">
        <v>0</v>
      </c>
      <c r="BW7">
        <f t="shared" si="2"/>
        <v>82.269999999999982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40.552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135</v>
      </c>
      <c r="Q8">
        <v>10.911809999999999</v>
      </c>
      <c r="R8">
        <v>21.196097999999999</v>
      </c>
      <c r="S8">
        <v>26.390910000000002</v>
      </c>
      <c r="T8">
        <v>0</v>
      </c>
      <c r="U8">
        <v>418.77</v>
      </c>
      <c r="V8">
        <v>17.652999999999999</v>
      </c>
      <c r="W8">
        <v>98.34375</v>
      </c>
      <c r="X8">
        <v>0</v>
      </c>
      <c r="Y8">
        <v>0</v>
      </c>
      <c r="Z8">
        <v>6.5537999999999998</v>
      </c>
      <c r="AA8">
        <v>0</v>
      </c>
      <c r="AB8">
        <v>26.260100000000001</v>
      </c>
      <c r="AC8">
        <v>19.35568</v>
      </c>
      <c r="AD8">
        <v>9.1149000000000004</v>
      </c>
      <c r="AE8">
        <v>49.436556000000003</v>
      </c>
      <c r="AF8">
        <v>8.8740000000000006</v>
      </c>
      <c r="AG8">
        <v>13.9908</v>
      </c>
      <c r="AH8">
        <v>42.615000000000002</v>
      </c>
      <c r="AI8">
        <v>0</v>
      </c>
      <c r="AJ8">
        <v>0</v>
      </c>
      <c r="AK8">
        <v>51.267600000000002</v>
      </c>
      <c r="AL8">
        <v>83.664000000000001</v>
      </c>
      <c r="AM8">
        <v>0</v>
      </c>
      <c r="AN8">
        <v>0.66954999999999998</v>
      </c>
      <c r="AO8">
        <v>8.3789999999999996</v>
      </c>
      <c r="AP8">
        <v>1.7934000000000001</v>
      </c>
      <c r="AQ8">
        <v>0</v>
      </c>
      <c r="AR8">
        <v>33.091920000000002</v>
      </c>
      <c r="AS8">
        <v>0</v>
      </c>
      <c r="AT8">
        <v>10.712</v>
      </c>
      <c r="AU8">
        <v>0</v>
      </c>
      <c r="AV8">
        <v>27.3</v>
      </c>
      <c r="AW8">
        <v>70.046999999999997</v>
      </c>
      <c r="AX8">
        <v>23.015999999999998</v>
      </c>
      <c r="AY8">
        <v>0</v>
      </c>
      <c r="AZ8">
        <f t="shared" si="0"/>
        <v>82.269999999999982</v>
      </c>
      <c r="BA8">
        <f t="shared" si="1"/>
        <v>3010.9519560000003</v>
      </c>
      <c r="BD8">
        <v>24.08</v>
      </c>
      <c r="BE8">
        <v>7.64</v>
      </c>
      <c r="BF8">
        <v>1.93</v>
      </c>
      <c r="BG8">
        <v>4.04</v>
      </c>
      <c r="BH8">
        <v>5.81</v>
      </c>
      <c r="BI8">
        <v>7.17</v>
      </c>
      <c r="BJ8">
        <v>1.56</v>
      </c>
      <c r="BK8">
        <v>4.58</v>
      </c>
      <c r="BL8">
        <v>2.41</v>
      </c>
      <c r="BM8">
        <v>1.6</v>
      </c>
      <c r="BN8">
        <v>0</v>
      </c>
      <c r="BO8">
        <v>10.46</v>
      </c>
      <c r="BP8">
        <v>3.99</v>
      </c>
      <c r="BQ8">
        <v>4.38</v>
      </c>
      <c r="BR8">
        <v>2.16</v>
      </c>
      <c r="BS8">
        <v>0.46</v>
      </c>
      <c r="BT8">
        <v>0</v>
      </c>
      <c r="BU8">
        <v>0</v>
      </c>
      <c r="BV8">
        <v>0</v>
      </c>
      <c r="BW8">
        <f t="shared" si="2"/>
        <v>82.269999999999982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40.552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133.5</v>
      </c>
      <c r="Q9">
        <v>10.911809999999999</v>
      </c>
      <c r="R9">
        <v>21.196097999999999</v>
      </c>
      <c r="S9">
        <v>26.390910000000002</v>
      </c>
      <c r="T9">
        <v>0</v>
      </c>
      <c r="U9">
        <v>418.77</v>
      </c>
      <c r="V9">
        <v>17.652999999999999</v>
      </c>
      <c r="W9">
        <v>98.34375</v>
      </c>
      <c r="X9">
        <v>0</v>
      </c>
      <c r="Y9">
        <v>0</v>
      </c>
      <c r="Z9">
        <v>6.5537999999999998</v>
      </c>
      <c r="AA9">
        <v>0</v>
      </c>
      <c r="AB9">
        <v>26.260100000000001</v>
      </c>
      <c r="AC9">
        <v>19.35568</v>
      </c>
      <c r="AD9">
        <v>9.1149000000000004</v>
      </c>
      <c r="AE9">
        <v>49.436556000000003</v>
      </c>
      <c r="AF9">
        <v>8.8740000000000006</v>
      </c>
      <c r="AG9">
        <v>13.9908</v>
      </c>
      <c r="AH9">
        <v>42.615000000000002</v>
      </c>
      <c r="AI9">
        <v>0</v>
      </c>
      <c r="AJ9">
        <v>0</v>
      </c>
      <c r="AK9">
        <v>51.267600000000002</v>
      </c>
      <c r="AL9">
        <v>83.664000000000001</v>
      </c>
      <c r="AM9">
        <v>0</v>
      </c>
      <c r="AN9">
        <v>0.66954999999999998</v>
      </c>
      <c r="AO9">
        <v>8.3789999999999996</v>
      </c>
      <c r="AP9">
        <v>6.5331000000000001</v>
      </c>
      <c r="AQ9">
        <v>0</v>
      </c>
      <c r="AR9">
        <v>33.091920000000002</v>
      </c>
      <c r="AS9">
        <v>0</v>
      </c>
      <c r="AT9">
        <v>10.712</v>
      </c>
      <c r="AU9">
        <v>0</v>
      </c>
      <c r="AV9">
        <v>27.3</v>
      </c>
      <c r="AW9">
        <v>70.046999999999997</v>
      </c>
      <c r="AX9">
        <v>23.015999999999998</v>
      </c>
      <c r="AY9">
        <v>0</v>
      </c>
      <c r="AZ9">
        <f t="shared" si="0"/>
        <v>82.34999999999998</v>
      </c>
      <c r="BA9">
        <f t="shared" si="1"/>
        <v>3014.2716560000003</v>
      </c>
      <c r="BD9">
        <v>24.08</v>
      </c>
      <c r="BE9">
        <v>7.64</v>
      </c>
      <c r="BF9">
        <v>2.0099999999999998</v>
      </c>
      <c r="BG9">
        <v>4.04</v>
      </c>
      <c r="BH9">
        <v>5.81</v>
      </c>
      <c r="BI9">
        <v>7.17</v>
      </c>
      <c r="BJ9">
        <v>1.56</v>
      </c>
      <c r="BK9">
        <v>4.58</v>
      </c>
      <c r="BL9">
        <v>2.41</v>
      </c>
      <c r="BM9">
        <v>1.6</v>
      </c>
      <c r="BN9">
        <v>0</v>
      </c>
      <c r="BO9">
        <v>10.46</v>
      </c>
      <c r="BP9">
        <v>3.99</v>
      </c>
      <c r="BQ9">
        <v>4.38</v>
      </c>
      <c r="BR9">
        <v>2.16</v>
      </c>
      <c r="BS9">
        <v>0.46</v>
      </c>
      <c r="BT9">
        <v>0</v>
      </c>
      <c r="BU9">
        <v>0</v>
      </c>
      <c r="BV9">
        <v>0</v>
      </c>
      <c r="BW9">
        <f t="shared" si="2"/>
        <v>82.34999999999998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40.552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133.5</v>
      </c>
      <c r="Q10">
        <v>10.911809999999999</v>
      </c>
      <c r="R10">
        <v>21.196097999999999</v>
      </c>
      <c r="S10">
        <v>26.390910000000002</v>
      </c>
      <c r="T10">
        <v>0</v>
      </c>
      <c r="U10">
        <v>418.77</v>
      </c>
      <c r="V10">
        <v>17.652999999999999</v>
      </c>
      <c r="W10">
        <v>98.34375</v>
      </c>
      <c r="X10">
        <v>0</v>
      </c>
      <c r="Y10">
        <v>0</v>
      </c>
      <c r="Z10">
        <v>6.5537999999999998</v>
      </c>
      <c r="AA10">
        <v>0</v>
      </c>
      <c r="AB10">
        <v>26.260100000000001</v>
      </c>
      <c r="AC10">
        <v>19.35568</v>
      </c>
      <c r="AD10">
        <v>9.1149000000000004</v>
      </c>
      <c r="AE10">
        <v>49.436556000000003</v>
      </c>
      <c r="AF10">
        <v>8.8740000000000006</v>
      </c>
      <c r="AG10">
        <v>13.9908</v>
      </c>
      <c r="AH10">
        <v>42.615000000000002</v>
      </c>
      <c r="AI10">
        <v>0</v>
      </c>
      <c r="AJ10">
        <v>0</v>
      </c>
      <c r="AK10">
        <v>51.267600000000002</v>
      </c>
      <c r="AL10">
        <v>46.48</v>
      </c>
      <c r="AM10">
        <v>0</v>
      </c>
      <c r="AN10">
        <v>0.66954999999999998</v>
      </c>
      <c r="AO10">
        <v>8.3789999999999996</v>
      </c>
      <c r="AP10">
        <v>6.5331000000000001</v>
      </c>
      <c r="AQ10">
        <v>0</v>
      </c>
      <c r="AR10">
        <v>33.091920000000002</v>
      </c>
      <c r="AS10">
        <v>0</v>
      </c>
      <c r="AT10">
        <v>10.712</v>
      </c>
      <c r="AU10">
        <v>0</v>
      </c>
      <c r="AV10">
        <v>27.3</v>
      </c>
      <c r="AW10">
        <v>70.046999999999997</v>
      </c>
      <c r="AX10">
        <v>23.015999999999998</v>
      </c>
      <c r="AY10">
        <v>0</v>
      </c>
      <c r="AZ10">
        <f t="shared" si="0"/>
        <v>82.34999999999998</v>
      </c>
      <c r="BA10">
        <f t="shared" si="1"/>
        <v>2977.0876560000002</v>
      </c>
      <c r="BD10">
        <v>24.08</v>
      </c>
      <c r="BE10">
        <v>7.64</v>
      </c>
      <c r="BF10">
        <v>2.0099999999999998</v>
      </c>
      <c r="BG10">
        <v>4.04</v>
      </c>
      <c r="BH10">
        <v>5.81</v>
      </c>
      <c r="BI10">
        <v>7.17</v>
      </c>
      <c r="BJ10">
        <v>1.56</v>
      </c>
      <c r="BK10">
        <v>4.58</v>
      </c>
      <c r="BL10">
        <v>2.41</v>
      </c>
      <c r="BM10">
        <v>1.6</v>
      </c>
      <c r="BN10">
        <v>0</v>
      </c>
      <c r="BO10">
        <v>10.46</v>
      </c>
      <c r="BP10">
        <v>3.99</v>
      </c>
      <c r="BQ10">
        <v>4.38</v>
      </c>
      <c r="BR10">
        <v>2.16</v>
      </c>
      <c r="BS10">
        <v>0.46</v>
      </c>
      <c r="BT10">
        <v>0</v>
      </c>
      <c r="BU10">
        <v>0</v>
      </c>
      <c r="BV10">
        <v>0</v>
      </c>
      <c r="BW10">
        <f t="shared" si="2"/>
        <v>82.34999999999998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40.552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133.5</v>
      </c>
      <c r="Q11">
        <v>10.911809999999999</v>
      </c>
      <c r="R11">
        <v>21.196097999999999</v>
      </c>
      <c r="S11">
        <v>26.390910000000002</v>
      </c>
      <c r="T11">
        <v>0</v>
      </c>
      <c r="U11">
        <v>418.77</v>
      </c>
      <c r="V11">
        <v>17.652999999999999</v>
      </c>
      <c r="W11">
        <v>98.34375</v>
      </c>
      <c r="X11">
        <v>0</v>
      </c>
      <c r="Y11">
        <v>0</v>
      </c>
      <c r="Z11">
        <v>6.5537999999999998</v>
      </c>
      <c r="AA11">
        <v>0</v>
      </c>
      <c r="AB11">
        <v>26.260100000000001</v>
      </c>
      <c r="AC11">
        <v>19.35568</v>
      </c>
      <c r="AD11">
        <v>9.1149000000000004</v>
      </c>
      <c r="AE11">
        <v>49.436556000000003</v>
      </c>
      <c r="AF11">
        <v>8.8740000000000006</v>
      </c>
      <c r="AG11">
        <v>13.9908</v>
      </c>
      <c r="AH11">
        <v>42.615000000000002</v>
      </c>
      <c r="AI11">
        <v>0</v>
      </c>
      <c r="AJ11">
        <v>0</v>
      </c>
      <c r="AK11">
        <v>51.267600000000002</v>
      </c>
      <c r="AL11">
        <v>46.48</v>
      </c>
      <c r="AM11">
        <v>0</v>
      </c>
      <c r="AN11">
        <v>0.66954999999999998</v>
      </c>
      <c r="AO11">
        <v>8.3789999999999996</v>
      </c>
      <c r="AP11">
        <v>8.3264999999999993</v>
      </c>
      <c r="AQ11">
        <v>0</v>
      </c>
      <c r="AR11">
        <v>33.091920000000002</v>
      </c>
      <c r="AS11">
        <v>0</v>
      </c>
      <c r="AT11">
        <v>10.712</v>
      </c>
      <c r="AU11">
        <v>0</v>
      </c>
      <c r="AV11">
        <v>27.3</v>
      </c>
      <c r="AW11">
        <v>70.046999999999997</v>
      </c>
      <c r="AX11">
        <v>23.015999999999998</v>
      </c>
      <c r="AY11">
        <v>0</v>
      </c>
      <c r="AZ11">
        <f t="shared" si="0"/>
        <v>82.899999999999991</v>
      </c>
      <c r="BA11">
        <f t="shared" si="1"/>
        <v>2979.4310560000004</v>
      </c>
      <c r="BD11">
        <v>25.43</v>
      </c>
      <c r="BE11">
        <v>7.44</v>
      </c>
      <c r="BF11">
        <v>2.2999999999999998</v>
      </c>
      <c r="BG11">
        <v>3.92</v>
      </c>
      <c r="BH11">
        <v>5.62</v>
      </c>
      <c r="BI11">
        <v>7.03</v>
      </c>
      <c r="BJ11">
        <v>1.61</v>
      </c>
      <c r="BK11">
        <v>4.58</v>
      </c>
      <c r="BL11">
        <v>2.34</v>
      </c>
      <c r="BM11">
        <v>1.6</v>
      </c>
      <c r="BN11">
        <v>0</v>
      </c>
      <c r="BO11">
        <v>10.199999999999999</v>
      </c>
      <c r="BP11">
        <v>3.84</v>
      </c>
      <c r="BQ11">
        <v>4.26</v>
      </c>
      <c r="BR11">
        <v>2.27</v>
      </c>
      <c r="BS11">
        <v>0.46</v>
      </c>
      <c r="BT11">
        <v>0</v>
      </c>
      <c r="BU11">
        <v>0</v>
      </c>
      <c r="BV11">
        <v>0</v>
      </c>
      <c r="BW11">
        <f t="shared" si="2"/>
        <v>82.899999999999991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40.552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133.5</v>
      </c>
      <c r="Q12">
        <v>10.911809999999999</v>
      </c>
      <c r="R12">
        <v>21.196097999999999</v>
      </c>
      <c r="S12">
        <v>26.390910000000002</v>
      </c>
      <c r="T12">
        <v>0</v>
      </c>
      <c r="U12">
        <v>418.77</v>
      </c>
      <c r="V12">
        <v>17.652999999999999</v>
      </c>
      <c r="W12">
        <v>98.34375</v>
      </c>
      <c r="X12">
        <v>0</v>
      </c>
      <c r="Y12">
        <v>0</v>
      </c>
      <c r="Z12">
        <v>6.5537999999999998</v>
      </c>
      <c r="AA12">
        <v>0</v>
      </c>
      <c r="AB12">
        <v>26.260100000000001</v>
      </c>
      <c r="AC12">
        <v>19.35568</v>
      </c>
      <c r="AD12">
        <v>9.1149000000000004</v>
      </c>
      <c r="AE12">
        <v>49.436556000000003</v>
      </c>
      <c r="AF12">
        <v>8.8740000000000006</v>
      </c>
      <c r="AG12">
        <v>13.9908</v>
      </c>
      <c r="AH12">
        <v>42.615000000000002</v>
      </c>
      <c r="AI12">
        <v>0</v>
      </c>
      <c r="AJ12">
        <v>0</v>
      </c>
      <c r="AK12">
        <v>51.267600000000002</v>
      </c>
      <c r="AL12">
        <v>46.48</v>
      </c>
      <c r="AM12">
        <v>0</v>
      </c>
      <c r="AN12">
        <v>0.66954999999999998</v>
      </c>
      <c r="AO12">
        <v>8.3789999999999996</v>
      </c>
      <c r="AP12">
        <v>8.3264999999999993</v>
      </c>
      <c r="AQ12">
        <v>0</v>
      </c>
      <c r="AR12">
        <v>33.091920000000002</v>
      </c>
      <c r="AS12">
        <v>0</v>
      </c>
      <c r="AT12">
        <v>10.712</v>
      </c>
      <c r="AU12">
        <v>0</v>
      </c>
      <c r="AV12">
        <v>27.3</v>
      </c>
      <c r="AW12">
        <v>70.046999999999997</v>
      </c>
      <c r="AX12">
        <v>23.015999999999998</v>
      </c>
      <c r="AY12">
        <v>0</v>
      </c>
      <c r="AZ12">
        <f t="shared" si="0"/>
        <v>82.899999999999991</v>
      </c>
      <c r="BA12">
        <f t="shared" si="1"/>
        <v>2979.4310560000004</v>
      </c>
      <c r="BD12">
        <v>25.43</v>
      </c>
      <c r="BE12">
        <v>7.44</v>
      </c>
      <c r="BF12">
        <v>2.2999999999999998</v>
      </c>
      <c r="BG12">
        <v>3.92</v>
      </c>
      <c r="BH12">
        <v>5.62</v>
      </c>
      <c r="BI12">
        <v>7.03</v>
      </c>
      <c r="BJ12">
        <v>1.61</v>
      </c>
      <c r="BK12">
        <v>4.58</v>
      </c>
      <c r="BL12">
        <v>2.34</v>
      </c>
      <c r="BM12">
        <v>1.6</v>
      </c>
      <c r="BN12">
        <v>0</v>
      </c>
      <c r="BO12">
        <v>10.199999999999999</v>
      </c>
      <c r="BP12">
        <v>3.84</v>
      </c>
      <c r="BQ12">
        <v>4.26</v>
      </c>
      <c r="BR12">
        <v>2.27</v>
      </c>
      <c r="BS12">
        <v>0.46</v>
      </c>
      <c r="BT12">
        <v>0</v>
      </c>
      <c r="BU12">
        <v>0</v>
      </c>
      <c r="BV12">
        <v>0</v>
      </c>
      <c r="BW12">
        <f t="shared" si="2"/>
        <v>82.899999999999991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40.552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135</v>
      </c>
      <c r="Q13">
        <v>10.911809999999999</v>
      </c>
      <c r="R13">
        <v>21.196097999999999</v>
      </c>
      <c r="S13">
        <v>26.390910000000002</v>
      </c>
      <c r="T13">
        <v>0</v>
      </c>
      <c r="U13">
        <v>418.77</v>
      </c>
      <c r="V13">
        <v>17.652999999999999</v>
      </c>
      <c r="W13">
        <v>98.34375</v>
      </c>
      <c r="X13">
        <v>0</v>
      </c>
      <c r="Y13">
        <v>0</v>
      </c>
      <c r="Z13">
        <v>6.5537999999999998</v>
      </c>
      <c r="AA13">
        <v>0</v>
      </c>
      <c r="AB13">
        <v>26.260100000000001</v>
      </c>
      <c r="AC13">
        <v>19.35568</v>
      </c>
      <c r="AD13">
        <v>9.1149000000000004</v>
      </c>
      <c r="AE13">
        <v>49.436556000000003</v>
      </c>
      <c r="AF13">
        <v>8.8740000000000006</v>
      </c>
      <c r="AG13">
        <v>13.9908</v>
      </c>
      <c r="AH13">
        <v>42.615000000000002</v>
      </c>
      <c r="AI13">
        <v>0</v>
      </c>
      <c r="AJ13">
        <v>0</v>
      </c>
      <c r="AK13">
        <v>51.267600000000002</v>
      </c>
      <c r="AL13">
        <v>46.48</v>
      </c>
      <c r="AM13">
        <v>0</v>
      </c>
      <c r="AN13">
        <v>0.66954999999999998</v>
      </c>
      <c r="AO13">
        <v>8.3789999999999996</v>
      </c>
      <c r="AP13">
        <v>4.4835000000000003</v>
      </c>
      <c r="AQ13">
        <v>0</v>
      </c>
      <c r="AR13">
        <v>33.091920000000002</v>
      </c>
      <c r="AS13">
        <v>0</v>
      </c>
      <c r="AT13">
        <v>10.712</v>
      </c>
      <c r="AU13">
        <v>0</v>
      </c>
      <c r="AV13">
        <v>27.3</v>
      </c>
      <c r="AW13">
        <v>70.046999999999997</v>
      </c>
      <c r="AX13">
        <v>23.015999999999998</v>
      </c>
      <c r="AY13">
        <v>0</v>
      </c>
      <c r="AZ13">
        <f t="shared" si="0"/>
        <v>82.899999999999991</v>
      </c>
      <c r="BA13">
        <f t="shared" si="1"/>
        <v>2977.0880560000001</v>
      </c>
      <c r="BD13">
        <v>25.43</v>
      </c>
      <c r="BE13">
        <v>7.44</v>
      </c>
      <c r="BF13">
        <v>2.2999999999999998</v>
      </c>
      <c r="BG13">
        <v>3.92</v>
      </c>
      <c r="BH13">
        <v>5.62</v>
      </c>
      <c r="BI13">
        <v>7.03</v>
      </c>
      <c r="BJ13">
        <v>1.61</v>
      </c>
      <c r="BK13">
        <v>4.58</v>
      </c>
      <c r="BL13">
        <v>2.34</v>
      </c>
      <c r="BM13">
        <v>1.6</v>
      </c>
      <c r="BN13">
        <v>0</v>
      </c>
      <c r="BO13">
        <v>10.199999999999999</v>
      </c>
      <c r="BP13">
        <v>3.84</v>
      </c>
      <c r="BQ13">
        <v>4.26</v>
      </c>
      <c r="BR13">
        <v>2.27</v>
      </c>
      <c r="BS13">
        <v>0.46</v>
      </c>
      <c r="BT13">
        <v>0</v>
      </c>
      <c r="BU13">
        <v>0</v>
      </c>
      <c r="BV13">
        <v>0</v>
      </c>
      <c r="BW13">
        <f t="shared" si="2"/>
        <v>82.899999999999991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40.552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135</v>
      </c>
      <c r="Q14">
        <v>10.911809999999999</v>
      </c>
      <c r="R14">
        <v>21.196097999999999</v>
      </c>
      <c r="S14">
        <v>26.390910000000002</v>
      </c>
      <c r="T14">
        <v>0</v>
      </c>
      <c r="U14">
        <v>418.77</v>
      </c>
      <c r="V14">
        <v>17.652999999999999</v>
      </c>
      <c r="W14">
        <v>98.34375</v>
      </c>
      <c r="X14">
        <v>0</v>
      </c>
      <c r="Y14">
        <v>0</v>
      </c>
      <c r="Z14">
        <v>6.5537999999999998</v>
      </c>
      <c r="AA14">
        <v>0</v>
      </c>
      <c r="AB14">
        <v>26.260100000000001</v>
      </c>
      <c r="AC14">
        <v>19.35568</v>
      </c>
      <c r="AD14">
        <v>9.1149000000000004</v>
      </c>
      <c r="AE14">
        <v>49.436556000000003</v>
      </c>
      <c r="AF14">
        <v>8.8740000000000006</v>
      </c>
      <c r="AG14">
        <v>13.9908</v>
      </c>
      <c r="AH14">
        <v>42.615000000000002</v>
      </c>
      <c r="AI14">
        <v>0</v>
      </c>
      <c r="AJ14">
        <v>0</v>
      </c>
      <c r="AK14">
        <v>51.267600000000002</v>
      </c>
      <c r="AL14">
        <v>46.48</v>
      </c>
      <c r="AM14">
        <v>0</v>
      </c>
      <c r="AN14">
        <v>0.66954999999999998</v>
      </c>
      <c r="AO14">
        <v>8.3789999999999996</v>
      </c>
      <c r="AP14">
        <v>4.4835000000000003</v>
      </c>
      <c r="AQ14">
        <v>0</v>
      </c>
      <c r="AR14">
        <v>33.091920000000002</v>
      </c>
      <c r="AS14">
        <v>0</v>
      </c>
      <c r="AT14">
        <v>10.712</v>
      </c>
      <c r="AU14">
        <v>0</v>
      </c>
      <c r="AV14">
        <v>27.3</v>
      </c>
      <c r="AW14">
        <v>70.046999999999997</v>
      </c>
      <c r="AX14">
        <v>23.015999999999998</v>
      </c>
      <c r="AY14">
        <v>0</v>
      </c>
      <c r="AZ14">
        <f t="shared" si="0"/>
        <v>82.899999999999991</v>
      </c>
      <c r="BA14">
        <f t="shared" si="1"/>
        <v>2977.0880560000001</v>
      </c>
      <c r="BD14">
        <v>25.43</v>
      </c>
      <c r="BE14">
        <v>7.44</v>
      </c>
      <c r="BF14">
        <v>2.2999999999999998</v>
      </c>
      <c r="BG14">
        <v>3.92</v>
      </c>
      <c r="BH14">
        <v>5.62</v>
      </c>
      <c r="BI14">
        <v>7.03</v>
      </c>
      <c r="BJ14">
        <v>1.61</v>
      </c>
      <c r="BK14">
        <v>4.58</v>
      </c>
      <c r="BL14">
        <v>2.34</v>
      </c>
      <c r="BM14">
        <v>1.6</v>
      </c>
      <c r="BN14">
        <v>0</v>
      </c>
      <c r="BO14">
        <v>10.199999999999999</v>
      </c>
      <c r="BP14">
        <v>3.84</v>
      </c>
      <c r="BQ14">
        <v>4.26</v>
      </c>
      <c r="BR14">
        <v>2.27</v>
      </c>
      <c r="BS14">
        <v>0.46</v>
      </c>
      <c r="BT14">
        <v>0</v>
      </c>
      <c r="BU14">
        <v>0</v>
      </c>
      <c r="BV14">
        <v>0</v>
      </c>
      <c r="BW14">
        <f t="shared" si="2"/>
        <v>82.899999999999991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40.552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138.75</v>
      </c>
      <c r="Q15">
        <v>10.911809999999999</v>
      </c>
      <c r="R15">
        <v>21.196097999999999</v>
      </c>
      <c r="S15">
        <v>26.390910000000002</v>
      </c>
      <c r="T15">
        <v>0</v>
      </c>
      <c r="U15">
        <v>418.77</v>
      </c>
      <c r="V15">
        <v>17.652999999999999</v>
      </c>
      <c r="W15">
        <v>98.34375</v>
      </c>
      <c r="X15">
        <v>0</v>
      </c>
      <c r="Y15">
        <v>0</v>
      </c>
      <c r="Z15">
        <v>6.5537999999999998</v>
      </c>
      <c r="AA15">
        <v>0</v>
      </c>
      <c r="AB15">
        <v>26.260100000000001</v>
      </c>
      <c r="AC15">
        <v>19.35568</v>
      </c>
      <c r="AD15">
        <v>9.1149000000000004</v>
      </c>
      <c r="AE15">
        <v>49.436556000000003</v>
      </c>
      <c r="AF15">
        <v>8.8740000000000006</v>
      </c>
      <c r="AG15">
        <v>13.9908</v>
      </c>
      <c r="AH15">
        <v>42.615000000000002</v>
      </c>
      <c r="AI15">
        <v>0</v>
      </c>
      <c r="AJ15">
        <v>0</v>
      </c>
      <c r="AK15">
        <v>51.267600000000002</v>
      </c>
      <c r="AL15">
        <v>46.48</v>
      </c>
      <c r="AM15">
        <v>0</v>
      </c>
      <c r="AN15">
        <v>0.66954999999999998</v>
      </c>
      <c r="AO15">
        <v>8.3789999999999996</v>
      </c>
      <c r="AP15">
        <v>4.4835000000000003</v>
      </c>
      <c r="AQ15">
        <v>0</v>
      </c>
      <c r="AR15">
        <v>31.897383000000001</v>
      </c>
      <c r="AS15">
        <v>0</v>
      </c>
      <c r="AT15">
        <v>10.712</v>
      </c>
      <c r="AU15">
        <v>0</v>
      </c>
      <c r="AV15">
        <v>27.3</v>
      </c>
      <c r="AW15">
        <v>70.046999999999997</v>
      </c>
      <c r="AX15">
        <v>23.015999999999998</v>
      </c>
      <c r="AY15">
        <v>0</v>
      </c>
      <c r="AZ15">
        <f t="shared" si="0"/>
        <v>82.899999999999991</v>
      </c>
      <c r="BA15">
        <f t="shared" si="1"/>
        <v>2979.6435190000002</v>
      </c>
      <c r="BD15">
        <v>25.43</v>
      </c>
      <c r="BE15">
        <v>7.44</v>
      </c>
      <c r="BF15">
        <v>2.2999999999999998</v>
      </c>
      <c r="BG15">
        <v>3.92</v>
      </c>
      <c r="BH15">
        <v>5.62</v>
      </c>
      <c r="BI15">
        <v>7.03</v>
      </c>
      <c r="BJ15">
        <v>1.61</v>
      </c>
      <c r="BK15">
        <v>4.58</v>
      </c>
      <c r="BL15">
        <v>2.34</v>
      </c>
      <c r="BM15">
        <v>1.6</v>
      </c>
      <c r="BN15">
        <v>0</v>
      </c>
      <c r="BO15">
        <v>10.199999999999999</v>
      </c>
      <c r="BP15">
        <v>3.84</v>
      </c>
      <c r="BQ15">
        <v>4.26</v>
      </c>
      <c r="BR15">
        <v>2.27</v>
      </c>
      <c r="BS15">
        <v>0.46</v>
      </c>
      <c r="BT15">
        <v>0</v>
      </c>
      <c r="BU15">
        <v>0</v>
      </c>
      <c r="BV15">
        <v>0</v>
      </c>
      <c r="BW15">
        <f t="shared" si="2"/>
        <v>82.899999999999991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40.552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138.75</v>
      </c>
      <c r="Q16">
        <v>10.911809999999999</v>
      </c>
      <c r="R16">
        <v>21.196097999999999</v>
      </c>
      <c r="S16">
        <v>26.390910000000002</v>
      </c>
      <c r="T16">
        <v>0</v>
      </c>
      <c r="U16">
        <v>418.77</v>
      </c>
      <c r="V16">
        <v>17.652999999999999</v>
      </c>
      <c r="W16">
        <v>98.34375</v>
      </c>
      <c r="X16">
        <v>0</v>
      </c>
      <c r="Y16">
        <v>0</v>
      </c>
      <c r="Z16">
        <v>6.5537999999999998</v>
      </c>
      <c r="AA16">
        <v>0</v>
      </c>
      <c r="AB16">
        <v>26.260100000000001</v>
      </c>
      <c r="AC16">
        <v>19.35568</v>
      </c>
      <c r="AD16">
        <v>9.1149000000000004</v>
      </c>
      <c r="AE16">
        <v>49.436556000000003</v>
      </c>
      <c r="AF16">
        <v>8.8740000000000006</v>
      </c>
      <c r="AG16">
        <v>13.9908</v>
      </c>
      <c r="AH16">
        <v>42.615000000000002</v>
      </c>
      <c r="AI16">
        <v>0</v>
      </c>
      <c r="AJ16">
        <v>0</v>
      </c>
      <c r="AK16">
        <v>51.267600000000002</v>
      </c>
      <c r="AL16">
        <v>46.48</v>
      </c>
      <c r="AM16">
        <v>0</v>
      </c>
      <c r="AN16">
        <v>0.66954999999999998</v>
      </c>
      <c r="AO16">
        <v>8.3789999999999996</v>
      </c>
      <c r="AP16">
        <v>4.4835000000000003</v>
      </c>
      <c r="AQ16">
        <v>0</v>
      </c>
      <c r="AR16">
        <v>31.897383000000001</v>
      </c>
      <c r="AS16">
        <v>0</v>
      </c>
      <c r="AT16">
        <v>10.712</v>
      </c>
      <c r="AU16">
        <v>0</v>
      </c>
      <c r="AV16">
        <v>27.3</v>
      </c>
      <c r="AW16">
        <v>70.046999999999997</v>
      </c>
      <c r="AX16">
        <v>23.015999999999998</v>
      </c>
      <c r="AY16">
        <v>0</v>
      </c>
      <c r="AZ16">
        <f t="shared" si="0"/>
        <v>82.899999999999991</v>
      </c>
      <c r="BA16">
        <f t="shared" si="1"/>
        <v>2979.6435190000002</v>
      </c>
      <c r="BD16">
        <v>25.43</v>
      </c>
      <c r="BE16">
        <v>7.44</v>
      </c>
      <c r="BF16">
        <v>2.2999999999999998</v>
      </c>
      <c r="BG16">
        <v>3.92</v>
      </c>
      <c r="BH16">
        <v>5.62</v>
      </c>
      <c r="BI16">
        <v>7.03</v>
      </c>
      <c r="BJ16">
        <v>1.61</v>
      </c>
      <c r="BK16">
        <v>4.58</v>
      </c>
      <c r="BL16">
        <v>2.34</v>
      </c>
      <c r="BM16">
        <v>1.6</v>
      </c>
      <c r="BN16">
        <v>0</v>
      </c>
      <c r="BO16">
        <v>10.199999999999999</v>
      </c>
      <c r="BP16">
        <v>3.84</v>
      </c>
      <c r="BQ16">
        <v>4.26</v>
      </c>
      <c r="BR16">
        <v>2.27</v>
      </c>
      <c r="BS16">
        <v>0.46</v>
      </c>
      <c r="BT16">
        <v>0</v>
      </c>
      <c r="BU16">
        <v>0</v>
      </c>
      <c r="BV16">
        <v>0</v>
      </c>
      <c r="BW16">
        <f t="shared" si="2"/>
        <v>82.899999999999991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40.552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138.75</v>
      </c>
      <c r="Q17">
        <v>10.911809999999999</v>
      </c>
      <c r="R17">
        <v>21.196097999999999</v>
      </c>
      <c r="S17">
        <v>26.390910000000002</v>
      </c>
      <c r="T17">
        <v>0</v>
      </c>
      <c r="U17">
        <v>418.77</v>
      </c>
      <c r="V17">
        <v>17.652999999999999</v>
      </c>
      <c r="W17">
        <v>98.34375</v>
      </c>
      <c r="X17">
        <v>0</v>
      </c>
      <c r="Y17">
        <v>0</v>
      </c>
      <c r="Z17">
        <v>6.5537999999999998</v>
      </c>
      <c r="AA17">
        <v>0</v>
      </c>
      <c r="AB17">
        <v>26.260100000000001</v>
      </c>
      <c r="AC17">
        <v>19.35568</v>
      </c>
      <c r="AD17">
        <v>9.1149000000000004</v>
      </c>
      <c r="AE17">
        <v>49.436556000000003</v>
      </c>
      <c r="AF17">
        <v>8.8740000000000006</v>
      </c>
      <c r="AG17">
        <v>13.9908</v>
      </c>
      <c r="AH17">
        <v>42.615000000000002</v>
      </c>
      <c r="AI17">
        <v>0</v>
      </c>
      <c r="AJ17">
        <v>0</v>
      </c>
      <c r="AK17">
        <v>51.267600000000002</v>
      </c>
      <c r="AL17">
        <v>46.48</v>
      </c>
      <c r="AM17">
        <v>0</v>
      </c>
      <c r="AN17">
        <v>0.66954999999999998</v>
      </c>
      <c r="AO17">
        <v>8.3789999999999996</v>
      </c>
      <c r="AP17">
        <v>4.4835000000000003</v>
      </c>
      <c r="AQ17">
        <v>0</v>
      </c>
      <c r="AR17">
        <v>31.897383000000001</v>
      </c>
      <c r="AS17">
        <v>0</v>
      </c>
      <c r="AT17">
        <v>10.712</v>
      </c>
      <c r="AU17">
        <v>0</v>
      </c>
      <c r="AV17">
        <v>27.3</v>
      </c>
      <c r="AW17">
        <v>70.046999999999997</v>
      </c>
      <c r="AX17">
        <v>23.015999999999998</v>
      </c>
      <c r="AY17">
        <v>0</v>
      </c>
      <c r="AZ17">
        <f t="shared" si="0"/>
        <v>82.61999999999999</v>
      </c>
      <c r="BA17">
        <f t="shared" si="1"/>
        <v>2979.363519</v>
      </c>
      <c r="BD17">
        <v>25.43</v>
      </c>
      <c r="BE17">
        <v>7.44</v>
      </c>
      <c r="BF17">
        <v>2.2999999999999998</v>
      </c>
      <c r="BG17">
        <v>3.92</v>
      </c>
      <c r="BH17">
        <v>5.62</v>
      </c>
      <c r="BI17">
        <v>7.03</v>
      </c>
      <c r="BJ17">
        <v>1.61</v>
      </c>
      <c r="BK17">
        <v>4.3</v>
      </c>
      <c r="BL17">
        <v>2.34</v>
      </c>
      <c r="BM17">
        <v>1.6</v>
      </c>
      <c r="BN17">
        <v>0</v>
      </c>
      <c r="BO17">
        <v>10.199999999999999</v>
      </c>
      <c r="BP17">
        <v>3.84</v>
      </c>
      <c r="BQ17">
        <v>4.26</v>
      </c>
      <c r="BR17">
        <v>2.27</v>
      </c>
      <c r="BS17">
        <v>0.46</v>
      </c>
      <c r="BT17">
        <v>0</v>
      </c>
      <c r="BU17">
        <v>0</v>
      </c>
      <c r="BV17">
        <v>0</v>
      </c>
      <c r="BW17">
        <f t="shared" si="2"/>
        <v>82.61999999999999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40.552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138.75</v>
      </c>
      <c r="Q18">
        <v>10.911809999999999</v>
      </c>
      <c r="R18">
        <v>21.196097999999999</v>
      </c>
      <c r="S18">
        <v>26.390910000000002</v>
      </c>
      <c r="T18">
        <v>0</v>
      </c>
      <c r="U18">
        <v>418.77</v>
      </c>
      <c r="V18">
        <v>17.652999999999999</v>
      </c>
      <c r="W18">
        <v>98.34375</v>
      </c>
      <c r="X18">
        <v>0</v>
      </c>
      <c r="Y18">
        <v>0</v>
      </c>
      <c r="Z18">
        <v>6.5537999999999998</v>
      </c>
      <c r="AA18">
        <v>0</v>
      </c>
      <c r="AB18">
        <v>26.260100000000001</v>
      </c>
      <c r="AC18">
        <v>19.35568</v>
      </c>
      <c r="AD18">
        <v>9.1149000000000004</v>
      </c>
      <c r="AE18">
        <v>49.436556000000003</v>
      </c>
      <c r="AF18">
        <v>8.8740000000000006</v>
      </c>
      <c r="AG18">
        <v>13.9908</v>
      </c>
      <c r="AH18">
        <v>56.82</v>
      </c>
      <c r="AI18">
        <v>0</v>
      </c>
      <c r="AJ18">
        <v>0</v>
      </c>
      <c r="AK18">
        <v>51.267600000000002</v>
      </c>
      <c r="AL18">
        <v>46.48</v>
      </c>
      <c r="AM18">
        <v>0</v>
      </c>
      <c r="AN18">
        <v>0.66954999999999998</v>
      </c>
      <c r="AO18">
        <v>8.3789999999999996</v>
      </c>
      <c r="AP18">
        <v>4.4835000000000003</v>
      </c>
      <c r="AQ18">
        <v>7.875</v>
      </c>
      <c r="AR18">
        <v>31.897383000000001</v>
      </c>
      <c r="AS18">
        <v>0</v>
      </c>
      <c r="AT18">
        <v>10.712</v>
      </c>
      <c r="AU18">
        <v>0</v>
      </c>
      <c r="AV18">
        <v>27.3</v>
      </c>
      <c r="AW18">
        <v>70.046999999999997</v>
      </c>
      <c r="AX18">
        <v>23.015999999999998</v>
      </c>
      <c r="AY18">
        <v>0</v>
      </c>
      <c r="AZ18">
        <f t="shared" si="0"/>
        <v>82.61999999999999</v>
      </c>
      <c r="BA18">
        <f t="shared" si="1"/>
        <v>3001.4435190000004</v>
      </c>
      <c r="BD18">
        <v>25.43</v>
      </c>
      <c r="BE18">
        <v>7.44</v>
      </c>
      <c r="BF18">
        <v>2.2999999999999998</v>
      </c>
      <c r="BG18">
        <v>3.92</v>
      </c>
      <c r="BH18">
        <v>5.62</v>
      </c>
      <c r="BI18">
        <v>7.03</v>
      </c>
      <c r="BJ18">
        <v>1.61</v>
      </c>
      <c r="BK18">
        <v>4.3</v>
      </c>
      <c r="BL18">
        <v>2.34</v>
      </c>
      <c r="BM18">
        <v>1.6</v>
      </c>
      <c r="BN18">
        <v>0</v>
      </c>
      <c r="BO18">
        <v>10.199999999999999</v>
      </c>
      <c r="BP18">
        <v>3.84</v>
      </c>
      <c r="BQ18">
        <v>4.26</v>
      </c>
      <c r="BR18">
        <v>2.27</v>
      </c>
      <c r="BS18">
        <v>0.46</v>
      </c>
      <c r="BT18">
        <v>0</v>
      </c>
      <c r="BU18">
        <v>0</v>
      </c>
      <c r="BV18">
        <v>0</v>
      </c>
      <c r="BW18">
        <f t="shared" si="2"/>
        <v>82.61999999999999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40.552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138.75</v>
      </c>
      <c r="Q19">
        <v>10.911809999999999</v>
      </c>
      <c r="R19">
        <v>21.196097999999999</v>
      </c>
      <c r="S19">
        <v>26.390910000000002</v>
      </c>
      <c r="T19">
        <v>0</v>
      </c>
      <c r="U19">
        <v>418.77</v>
      </c>
      <c r="V19">
        <v>17.652999999999999</v>
      </c>
      <c r="W19">
        <v>98.34375</v>
      </c>
      <c r="X19">
        <v>0</v>
      </c>
      <c r="Y19">
        <v>0</v>
      </c>
      <c r="Z19">
        <v>6.5537999999999998</v>
      </c>
      <c r="AA19">
        <v>0</v>
      </c>
      <c r="AB19">
        <v>26.260100000000001</v>
      </c>
      <c r="AC19">
        <v>19.35568</v>
      </c>
      <c r="AD19">
        <v>9.1149000000000004</v>
      </c>
      <c r="AE19">
        <v>49.436556000000003</v>
      </c>
      <c r="AF19">
        <v>8.8740000000000006</v>
      </c>
      <c r="AG19">
        <v>13.9908</v>
      </c>
      <c r="AH19">
        <v>70.172700000000006</v>
      </c>
      <c r="AI19">
        <v>0</v>
      </c>
      <c r="AJ19">
        <v>0</v>
      </c>
      <c r="AK19">
        <v>51.267600000000002</v>
      </c>
      <c r="AL19">
        <v>46.48</v>
      </c>
      <c r="AM19">
        <v>0</v>
      </c>
      <c r="AN19">
        <v>0.66954999999999998</v>
      </c>
      <c r="AO19">
        <v>8.3789999999999996</v>
      </c>
      <c r="AP19">
        <v>4.4835000000000003</v>
      </c>
      <c r="AQ19">
        <v>15.75</v>
      </c>
      <c r="AR19">
        <v>31.897383000000001</v>
      </c>
      <c r="AS19">
        <v>0</v>
      </c>
      <c r="AT19">
        <v>10.712</v>
      </c>
      <c r="AU19">
        <v>0</v>
      </c>
      <c r="AV19">
        <v>27.3</v>
      </c>
      <c r="AW19">
        <v>70.046999999999997</v>
      </c>
      <c r="AX19">
        <v>23.015999999999998</v>
      </c>
      <c r="AY19">
        <v>0</v>
      </c>
      <c r="AZ19">
        <f t="shared" si="0"/>
        <v>82.529999999999987</v>
      </c>
      <c r="BA19">
        <f t="shared" si="1"/>
        <v>3022.5812190000006</v>
      </c>
      <c r="BD19">
        <v>25.43</v>
      </c>
      <c r="BE19">
        <v>7.44</v>
      </c>
      <c r="BF19">
        <v>2.21</v>
      </c>
      <c r="BG19">
        <v>3.92</v>
      </c>
      <c r="BH19">
        <v>5.62</v>
      </c>
      <c r="BI19">
        <v>7.03</v>
      </c>
      <c r="BJ19">
        <v>1.61</v>
      </c>
      <c r="BK19">
        <v>4.3</v>
      </c>
      <c r="BL19">
        <v>2.34</v>
      </c>
      <c r="BM19">
        <v>1.6</v>
      </c>
      <c r="BN19">
        <v>0</v>
      </c>
      <c r="BO19">
        <v>10.199999999999999</v>
      </c>
      <c r="BP19">
        <v>3.84</v>
      </c>
      <c r="BQ19">
        <v>4.26</v>
      </c>
      <c r="BR19">
        <v>2.27</v>
      </c>
      <c r="BS19">
        <v>0.46</v>
      </c>
      <c r="BT19">
        <v>0</v>
      </c>
      <c r="BU19">
        <v>0</v>
      </c>
      <c r="BV19">
        <v>0</v>
      </c>
      <c r="BW19">
        <f t="shared" si="2"/>
        <v>82.529999999999987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40.552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138.75</v>
      </c>
      <c r="Q20">
        <v>10.911809999999999</v>
      </c>
      <c r="R20">
        <v>21.196097999999999</v>
      </c>
      <c r="S20">
        <v>26.390910000000002</v>
      </c>
      <c r="T20">
        <v>0</v>
      </c>
      <c r="U20">
        <v>418.77</v>
      </c>
      <c r="V20">
        <v>17.652999999999999</v>
      </c>
      <c r="W20">
        <v>98.34375</v>
      </c>
      <c r="X20">
        <v>0</v>
      </c>
      <c r="Y20">
        <v>0</v>
      </c>
      <c r="Z20">
        <v>6.5537999999999998</v>
      </c>
      <c r="AA20">
        <v>0</v>
      </c>
      <c r="AB20">
        <v>26.260100000000001</v>
      </c>
      <c r="AC20">
        <v>19.35568</v>
      </c>
      <c r="AD20">
        <v>9.1149000000000004</v>
      </c>
      <c r="AE20">
        <v>49.436556000000003</v>
      </c>
      <c r="AF20">
        <v>8.8740000000000006</v>
      </c>
      <c r="AG20">
        <v>13.9908</v>
      </c>
      <c r="AH20">
        <v>93.563599999999994</v>
      </c>
      <c r="AI20">
        <v>0</v>
      </c>
      <c r="AJ20">
        <v>0</v>
      </c>
      <c r="AK20">
        <v>51.267600000000002</v>
      </c>
      <c r="AL20">
        <v>46.48</v>
      </c>
      <c r="AM20">
        <v>0</v>
      </c>
      <c r="AN20">
        <v>0.66954999999999998</v>
      </c>
      <c r="AO20">
        <v>8.3789999999999996</v>
      </c>
      <c r="AP20">
        <v>4.4835000000000003</v>
      </c>
      <c r="AQ20">
        <v>15.75</v>
      </c>
      <c r="AR20">
        <v>31.897383000000001</v>
      </c>
      <c r="AS20">
        <v>0</v>
      </c>
      <c r="AT20">
        <v>10.712</v>
      </c>
      <c r="AU20">
        <v>0</v>
      </c>
      <c r="AV20">
        <v>27.3</v>
      </c>
      <c r="AW20">
        <v>70.046999999999997</v>
      </c>
      <c r="AX20">
        <v>23.015999999999998</v>
      </c>
      <c r="AY20">
        <v>0</v>
      </c>
      <c r="AZ20">
        <f t="shared" si="0"/>
        <v>82.61999999999999</v>
      </c>
      <c r="BA20">
        <f t="shared" si="1"/>
        <v>3046.0621190000002</v>
      </c>
      <c r="BD20">
        <v>25.43</v>
      </c>
      <c r="BE20">
        <v>7.44</v>
      </c>
      <c r="BF20">
        <v>2.2999999999999998</v>
      </c>
      <c r="BG20">
        <v>3.92</v>
      </c>
      <c r="BH20">
        <v>5.62</v>
      </c>
      <c r="BI20">
        <v>7.03</v>
      </c>
      <c r="BJ20">
        <v>1.61</v>
      </c>
      <c r="BK20">
        <v>4.3</v>
      </c>
      <c r="BL20">
        <v>2.34</v>
      </c>
      <c r="BM20">
        <v>1.6</v>
      </c>
      <c r="BN20">
        <v>0</v>
      </c>
      <c r="BO20">
        <v>10.199999999999999</v>
      </c>
      <c r="BP20">
        <v>3.84</v>
      </c>
      <c r="BQ20">
        <v>4.26</v>
      </c>
      <c r="BR20">
        <v>2.27</v>
      </c>
      <c r="BS20">
        <v>0.46</v>
      </c>
      <c r="BT20">
        <v>0</v>
      </c>
      <c r="BU20">
        <v>0</v>
      </c>
      <c r="BV20">
        <v>0</v>
      </c>
      <c r="BW20">
        <f t="shared" si="2"/>
        <v>82.61999999999999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40.552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138.75</v>
      </c>
      <c r="Q21">
        <v>10.911809999999999</v>
      </c>
      <c r="R21">
        <v>21.196097999999999</v>
      </c>
      <c r="S21">
        <v>26.390910000000002</v>
      </c>
      <c r="T21">
        <v>0</v>
      </c>
      <c r="U21">
        <v>418.77</v>
      </c>
      <c r="V21">
        <v>17.652999999999999</v>
      </c>
      <c r="W21">
        <v>98.34375</v>
      </c>
      <c r="X21">
        <v>0</v>
      </c>
      <c r="Y21">
        <v>0</v>
      </c>
      <c r="Z21">
        <v>6.5537999999999998</v>
      </c>
      <c r="AA21">
        <v>0</v>
      </c>
      <c r="AB21">
        <v>26.260100000000001</v>
      </c>
      <c r="AC21">
        <v>19.35568</v>
      </c>
      <c r="AD21">
        <v>9.1149000000000004</v>
      </c>
      <c r="AE21">
        <v>49.436556000000003</v>
      </c>
      <c r="AF21">
        <v>8.8740000000000006</v>
      </c>
      <c r="AG21">
        <v>13.9908</v>
      </c>
      <c r="AH21">
        <v>93.563599999999994</v>
      </c>
      <c r="AI21">
        <v>0</v>
      </c>
      <c r="AJ21">
        <v>0</v>
      </c>
      <c r="AK21">
        <v>51.267600000000002</v>
      </c>
      <c r="AL21">
        <v>46.48</v>
      </c>
      <c r="AM21">
        <v>0</v>
      </c>
      <c r="AN21">
        <v>0.66954999999999998</v>
      </c>
      <c r="AO21">
        <v>8.3789999999999996</v>
      </c>
      <c r="AP21">
        <v>4.4835000000000003</v>
      </c>
      <c r="AQ21">
        <v>15.75</v>
      </c>
      <c r="AR21">
        <v>31.897383000000001</v>
      </c>
      <c r="AS21">
        <v>0</v>
      </c>
      <c r="AT21">
        <v>10.712</v>
      </c>
      <c r="AU21">
        <v>0</v>
      </c>
      <c r="AV21">
        <v>27.3</v>
      </c>
      <c r="AW21">
        <v>70.046999999999997</v>
      </c>
      <c r="AX21">
        <v>23.015999999999998</v>
      </c>
      <c r="AY21">
        <v>0</v>
      </c>
      <c r="AZ21">
        <f t="shared" si="0"/>
        <v>82.61999999999999</v>
      </c>
      <c r="BA21">
        <f t="shared" si="1"/>
        <v>3046.0621190000002</v>
      </c>
      <c r="BD21">
        <v>25.43</v>
      </c>
      <c r="BE21">
        <v>7.44</v>
      </c>
      <c r="BF21">
        <v>2.2999999999999998</v>
      </c>
      <c r="BG21">
        <v>3.92</v>
      </c>
      <c r="BH21">
        <v>5.62</v>
      </c>
      <c r="BI21">
        <v>7.03</v>
      </c>
      <c r="BJ21">
        <v>1.61</v>
      </c>
      <c r="BK21">
        <v>4.3</v>
      </c>
      <c r="BL21">
        <v>2.34</v>
      </c>
      <c r="BM21">
        <v>1.6</v>
      </c>
      <c r="BN21">
        <v>0</v>
      </c>
      <c r="BO21">
        <v>10.199999999999999</v>
      </c>
      <c r="BP21">
        <v>3.84</v>
      </c>
      <c r="BQ21">
        <v>4.26</v>
      </c>
      <c r="BR21">
        <v>2.27</v>
      </c>
      <c r="BS21">
        <v>0.46</v>
      </c>
      <c r="BT21">
        <v>0</v>
      </c>
      <c r="BU21">
        <v>0</v>
      </c>
      <c r="BV21">
        <v>0</v>
      </c>
      <c r="BW21">
        <f t="shared" si="2"/>
        <v>82.61999999999999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40.552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138.75</v>
      </c>
      <c r="Q22">
        <v>10.911809999999999</v>
      </c>
      <c r="R22">
        <v>21.196097999999999</v>
      </c>
      <c r="S22">
        <v>26.390910000000002</v>
      </c>
      <c r="T22">
        <v>0</v>
      </c>
      <c r="U22">
        <v>418.77</v>
      </c>
      <c r="V22">
        <v>17.652999999999999</v>
      </c>
      <c r="W22">
        <v>98.34375</v>
      </c>
      <c r="X22">
        <v>0</v>
      </c>
      <c r="Y22">
        <v>0</v>
      </c>
      <c r="Z22">
        <v>6.5537999999999998</v>
      </c>
      <c r="AA22">
        <v>11.85</v>
      </c>
      <c r="AB22">
        <v>26.260100000000001</v>
      </c>
      <c r="AC22">
        <v>19.35568</v>
      </c>
      <c r="AD22">
        <v>9.1149000000000004</v>
      </c>
      <c r="AE22">
        <v>49.436556000000003</v>
      </c>
      <c r="AF22">
        <v>8.8740000000000006</v>
      </c>
      <c r="AG22">
        <v>13.9908</v>
      </c>
      <c r="AH22">
        <v>93.563599999999994</v>
      </c>
      <c r="AI22">
        <v>0</v>
      </c>
      <c r="AJ22">
        <v>0</v>
      </c>
      <c r="AK22">
        <v>51.267600000000002</v>
      </c>
      <c r="AL22">
        <v>46.48</v>
      </c>
      <c r="AM22">
        <v>0</v>
      </c>
      <c r="AN22">
        <v>0.66954999999999998</v>
      </c>
      <c r="AO22">
        <v>8.3789999999999996</v>
      </c>
      <c r="AP22">
        <v>4.4835000000000003</v>
      </c>
      <c r="AQ22">
        <v>15.75</v>
      </c>
      <c r="AR22">
        <v>31.897383000000001</v>
      </c>
      <c r="AS22">
        <v>0</v>
      </c>
      <c r="AT22">
        <v>10.712</v>
      </c>
      <c r="AU22">
        <v>0</v>
      </c>
      <c r="AV22">
        <v>27.3</v>
      </c>
      <c r="AW22">
        <v>70.046999999999997</v>
      </c>
      <c r="AX22">
        <v>23.015999999999998</v>
      </c>
      <c r="AY22">
        <v>0</v>
      </c>
      <c r="AZ22">
        <f t="shared" si="0"/>
        <v>82.61999999999999</v>
      </c>
      <c r="BA22">
        <f t="shared" si="1"/>
        <v>3057.9121190000001</v>
      </c>
      <c r="BD22">
        <v>25.43</v>
      </c>
      <c r="BE22">
        <v>7.44</v>
      </c>
      <c r="BF22">
        <v>2.2999999999999998</v>
      </c>
      <c r="BG22">
        <v>3.92</v>
      </c>
      <c r="BH22">
        <v>5.62</v>
      </c>
      <c r="BI22">
        <v>7.03</v>
      </c>
      <c r="BJ22">
        <v>1.61</v>
      </c>
      <c r="BK22">
        <v>4.3</v>
      </c>
      <c r="BL22">
        <v>2.34</v>
      </c>
      <c r="BM22">
        <v>1.6</v>
      </c>
      <c r="BN22">
        <v>0</v>
      </c>
      <c r="BO22">
        <v>10.199999999999999</v>
      </c>
      <c r="BP22">
        <v>3.84</v>
      </c>
      <c r="BQ22">
        <v>4.26</v>
      </c>
      <c r="BR22">
        <v>2.27</v>
      </c>
      <c r="BS22">
        <v>0.46</v>
      </c>
      <c r="BT22">
        <v>0</v>
      </c>
      <c r="BU22">
        <v>0</v>
      </c>
      <c r="BV22">
        <v>0</v>
      </c>
      <c r="BW22">
        <f t="shared" si="2"/>
        <v>82.61999999999999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40.552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138.75</v>
      </c>
      <c r="Q23">
        <v>10.911809999999999</v>
      </c>
      <c r="R23">
        <v>21.196097999999999</v>
      </c>
      <c r="S23">
        <v>26.390910000000002</v>
      </c>
      <c r="T23">
        <v>0</v>
      </c>
      <c r="U23">
        <v>418.77</v>
      </c>
      <c r="V23">
        <v>17.652999999999999</v>
      </c>
      <c r="W23">
        <v>98.34375</v>
      </c>
      <c r="X23">
        <v>0</v>
      </c>
      <c r="Y23">
        <v>0</v>
      </c>
      <c r="Z23">
        <v>6.5537999999999998</v>
      </c>
      <c r="AA23">
        <v>11.85</v>
      </c>
      <c r="AB23">
        <v>39.510120000000001</v>
      </c>
      <c r="AC23">
        <v>29.062808</v>
      </c>
      <c r="AD23">
        <v>9.1149000000000004</v>
      </c>
      <c r="AE23">
        <v>49.436556000000003</v>
      </c>
      <c r="AF23">
        <v>8.8740000000000006</v>
      </c>
      <c r="AG23">
        <v>13.9908</v>
      </c>
      <c r="AH23">
        <v>93.563599999999994</v>
      </c>
      <c r="AI23">
        <v>0</v>
      </c>
      <c r="AJ23">
        <v>0</v>
      </c>
      <c r="AK23">
        <v>51.267600000000002</v>
      </c>
      <c r="AL23">
        <v>46.48</v>
      </c>
      <c r="AM23">
        <v>0</v>
      </c>
      <c r="AN23">
        <v>0.66954999999999998</v>
      </c>
      <c r="AO23">
        <v>8.3789999999999996</v>
      </c>
      <c r="AP23">
        <v>4.4835000000000003</v>
      </c>
      <c r="AQ23">
        <v>15.75</v>
      </c>
      <c r="AR23">
        <v>31.897383000000001</v>
      </c>
      <c r="AS23">
        <v>0</v>
      </c>
      <c r="AT23">
        <v>10.712</v>
      </c>
      <c r="AU23">
        <v>0</v>
      </c>
      <c r="AV23">
        <v>27.3</v>
      </c>
      <c r="AW23">
        <v>70.046999999999997</v>
      </c>
      <c r="AX23">
        <v>23.015999999999998</v>
      </c>
      <c r="AY23">
        <v>0</v>
      </c>
      <c r="AZ23">
        <f t="shared" si="0"/>
        <v>82.61999999999999</v>
      </c>
      <c r="BA23">
        <f t="shared" si="1"/>
        <v>3080.869267</v>
      </c>
      <c r="BD23">
        <v>25.43</v>
      </c>
      <c r="BE23">
        <v>7.44</v>
      </c>
      <c r="BF23">
        <v>2.2999999999999998</v>
      </c>
      <c r="BG23">
        <v>3.92</v>
      </c>
      <c r="BH23">
        <v>5.62</v>
      </c>
      <c r="BI23">
        <v>7.03</v>
      </c>
      <c r="BJ23">
        <v>1.61</v>
      </c>
      <c r="BK23">
        <v>4.3</v>
      </c>
      <c r="BL23">
        <v>2.34</v>
      </c>
      <c r="BM23">
        <v>1.6</v>
      </c>
      <c r="BN23">
        <v>0</v>
      </c>
      <c r="BO23">
        <v>10.199999999999999</v>
      </c>
      <c r="BP23">
        <v>3.84</v>
      </c>
      <c r="BQ23">
        <v>4.26</v>
      </c>
      <c r="BR23">
        <v>2.27</v>
      </c>
      <c r="BS23">
        <v>0.46</v>
      </c>
      <c r="BT23">
        <v>0</v>
      </c>
      <c r="BU23">
        <v>0</v>
      </c>
      <c r="BV23">
        <v>0</v>
      </c>
      <c r="BW23">
        <f t="shared" si="2"/>
        <v>82.61999999999999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40.552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138.75</v>
      </c>
      <c r="Q24">
        <v>10.911809999999999</v>
      </c>
      <c r="R24">
        <v>21.196097999999999</v>
      </c>
      <c r="S24">
        <v>26.390910000000002</v>
      </c>
      <c r="T24">
        <v>0</v>
      </c>
      <c r="U24">
        <v>418.77</v>
      </c>
      <c r="V24">
        <v>17.652999999999999</v>
      </c>
      <c r="W24">
        <v>98.34375</v>
      </c>
      <c r="X24">
        <v>0</v>
      </c>
      <c r="Y24">
        <v>0</v>
      </c>
      <c r="Z24">
        <v>6.5537999999999998</v>
      </c>
      <c r="AA24">
        <v>11.85</v>
      </c>
      <c r="AB24">
        <v>39.510120000000001</v>
      </c>
      <c r="AC24">
        <v>29.062808</v>
      </c>
      <c r="AD24">
        <v>9.1149000000000004</v>
      </c>
      <c r="AE24">
        <v>49.436556000000003</v>
      </c>
      <c r="AF24">
        <v>8.8740000000000006</v>
      </c>
      <c r="AG24">
        <v>13.9908</v>
      </c>
      <c r="AH24">
        <v>93.563599999999994</v>
      </c>
      <c r="AI24">
        <v>2.5459999999999998</v>
      </c>
      <c r="AJ24">
        <v>0</v>
      </c>
      <c r="AK24">
        <v>51.267600000000002</v>
      </c>
      <c r="AL24">
        <v>46.48</v>
      </c>
      <c r="AM24">
        <v>0</v>
      </c>
      <c r="AN24">
        <v>0.66954999999999998</v>
      </c>
      <c r="AO24">
        <v>8.3789999999999996</v>
      </c>
      <c r="AP24">
        <v>4.4835000000000003</v>
      </c>
      <c r="AQ24">
        <v>15.75</v>
      </c>
      <c r="AR24">
        <v>31.897383000000001</v>
      </c>
      <c r="AS24">
        <v>0</v>
      </c>
      <c r="AT24">
        <v>10.712</v>
      </c>
      <c r="AU24">
        <v>0</v>
      </c>
      <c r="AV24">
        <v>27.3</v>
      </c>
      <c r="AW24">
        <v>70.046999999999997</v>
      </c>
      <c r="AX24">
        <v>23.015999999999998</v>
      </c>
      <c r="AY24">
        <v>0</v>
      </c>
      <c r="AZ24">
        <f t="shared" si="0"/>
        <v>82.61999999999999</v>
      </c>
      <c r="BA24">
        <f t="shared" si="1"/>
        <v>3083.4152669999999</v>
      </c>
      <c r="BD24">
        <v>25.43</v>
      </c>
      <c r="BE24">
        <v>7.44</v>
      </c>
      <c r="BF24">
        <v>2.2999999999999998</v>
      </c>
      <c r="BG24">
        <v>3.92</v>
      </c>
      <c r="BH24">
        <v>5.62</v>
      </c>
      <c r="BI24">
        <v>7.03</v>
      </c>
      <c r="BJ24">
        <v>1.61</v>
      </c>
      <c r="BK24">
        <v>4.3</v>
      </c>
      <c r="BL24">
        <v>2.34</v>
      </c>
      <c r="BM24">
        <v>1.6</v>
      </c>
      <c r="BN24">
        <v>0</v>
      </c>
      <c r="BO24">
        <v>10.199999999999999</v>
      </c>
      <c r="BP24">
        <v>3.84</v>
      </c>
      <c r="BQ24">
        <v>4.26</v>
      </c>
      <c r="BR24">
        <v>2.27</v>
      </c>
      <c r="BS24">
        <v>0.46</v>
      </c>
      <c r="BT24">
        <v>0</v>
      </c>
      <c r="BU24">
        <v>0</v>
      </c>
      <c r="BV24">
        <v>0</v>
      </c>
      <c r="BW24">
        <f t="shared" si="2"/>
        <v>82.61999999999999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40.552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138.75</v>
      </c>
      <c r="Q25">
        <v>10.911809999999999</v>
      </c>
      <c r="R25">
        <v>21.196097999999999</v>
      </c>
      <c r="S25">
        <v>26.390910000000002</v>
      </c>
      <c r="T25">
        <v>0</v>
      </c>
      <c r="U25">
        <v>418.77</v>
      </c>
      <c r="V25">
        <v>17.652999999999999</v>
      </c>
      <c r="W25">
        <v>98.34375</v>
      </c>
      <c r="X25">
        <v>0</v>
      </c>
      <c r="Y25">
        <v>0</v>
      </c>
      <c r="Z25">
        <v>6.5537999999999998</v>
      </c>
      <c r="AA25">
        <v>11.85</v>
      </c>
      <c r="AB25">
        <v>39.510120000000001</v>
      </c>
      <c r="AC25">
        <v>29.062808</v>
      </c>
      <c r="AD25">
        <v>9.1149000000000004</v>
      </c>
      <c r="AE25">
        <v>49.436556000000003</v>
      </c>
      <c r="AF25">
        <v>8.8740000000000006</v>
      </c>
      <c r="AG25">
        <v>13.9908</v>
      </c>
      <c r="AH25">
        <v>93.563599999999994</v>
      </c>
      <c r="AI25">
        <v>2.5459999999999998</v>
      </c>
      <c r="AJ25">
        <v>0</v>
      </c>
      <c r="AK25">
        <v>51.267600000000002</v>
      </c>
      <c r="AL25">
        <v>46.48</v>
      </c>
      <c r="AM25">
        <v>0</v>
      </c>
      <c r="AN25">
        <v>0.66954999999999998</v>
      </c>
      <c r="AO25">
        <v>8.3789999999999996</v>
      </c>
      <c r="AP25">
        <v>4.4835000000000003</v>
      </c>
      <c r="AQ25">
        <v>15.75</v>
      </c>
      <c r="AR25">
        <v>31.897383000000001</v>
      </c>
      <c r="AS25">
        <v>0</v>
      </c>
      <c r="AT25">
        <v>10.712</v>
      </c>
      <c r="AU25">
        <v>0</v>
      </c>
      <c r="AV25">
        <v>27.3</v>
      </c>
      <c r="AW25">
        <v>70.046999999999997</v>
      </c>
      <c r="AX25">
        <v>23.015999999999998</v>
      </c>
      <c r="AY25">
        <v>0</v>
      </c>
      <c r="AZ25">
        <f t="shared" si="0"/>
        <v>82.589999999999989</v>
      </c>
      <c r="BA25">
        <f t="shared" si="1"/>
        <v>3083.3852670000001</v>
      </c>
      <c r="BD25">
        <v>25.43</v>
      </c>
      <c r="BE25">
        <v>7.44</v>
      </c>
      <c r="BF25">
        <v>2.27</v>
      </c>
      <c r="BG25">
        <v>3.92</v>
      </c>
      <c r="BH25">
        <v>5.62</v>
      </c>
      <c r="BI25">
        <v>7.03</v>
      </c>
      <c r="BJ25">
        <v>1.61</v>
      </c>
      <c r="BK25">
        <v>4.3</v>
      </c>
      <c r="BL25">
        <v>2.34</v>
      </c>
      <c r="BM25">
        <v>1.6</v>
      </c>
      <c r="BN25">
        <v>0</v>
      </c>
      <c r="BO25">
        <v>10.199999999999999</v>
      </c>
      <c r="BP25">
        <v>3.84</v>
      </c>
      <c r="BQ25">
        <v>4.26</v>
      </c>
      <c r="BR25">
        <v>2.27</v>
      </c>
      <c r="BS25">
        <v>0.46</v>
      </c>
      <c r="BT25">
        <v>0</v>
      </c>
      <c r="BU25">
        <v>0</v>
      </c>
      <c r="BV25">
        <v>0</v>
      </c>
      <c r="BW25">
        <f t="shared" si="2"/>
        <v>82.589999999999989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40.552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138.75</v>
      </c>
      <c r="Q26">
        <v>10.911809999999999</v>
      </c>
      <c r="R26">
        <v>21.196097999999999</v>
      </c>
      <c r="S26">
        <v>26.390910000000002</v>
      </c>
      <c r="T26">
        <v>0</v>
      </c>
      <c r="U26">
        <v>418.77</v>
      </c>
      <c r="V26">
        <v>17.652999999999999</v>
      </c>
      <c r="W26">
        <v>98.34375</v>
      </c>
      <c r="X26">
        <v>0</v>
      </c>
      <c r="Y26">
        <v>0</v>
      </c>
      <c r="Z26">
        <v>6.5537999999999998</v>
      </c>
      <c r="AA26">
        <v>11.85</v>
      </c>
      <c r="AB26">
        <v>39.510120000000001</v>
      </c>
      <c r="AC26">
        <v>29.062808</v>
      </c>
      <c r="AD26">
        <v>9.1149000000000004</v>
      </c>
      <c r="AE26">
        <v>49.436556000000003</v>
      </c>
      <c r="AF26">
        <v>8.8740000000000006</v>
      </c>
      <c r="AG26">
        <v>13.9908</v>
      </c>
      <c r="AH26">
        <v>93.563599999999994</v>
      </c>
      <c r="AI26">
        <v>3.819</v>
      </c>
      <c r="AJ26">
        <v>0</v>
      </c>
      <c r="AK26">
        <v>51.267600000000002</v>
      </c>
      <c r="AL26">
        <v>46.48</v>
      </c>
      <c r="AM26">
        <v>0</v>
      </c>
      <c r="AN26">
        <v>0.66954999999999998</v>
      </c>
      <c r="AO26">
        <v>8.3789999999999996</v>
      </c>
      <c r="AP26">
        <v>4.4835000000000003</v>
      </c>
      <c r="AQ26">
        <v>15.75</v>
      </c>
      <c r="AR26">
        <v>31.897383000000001</v>
      </c>
      <c r="AS26">
        <v>0</v>
      </c>
      <c r="AT26">
        <v>10.712</v>
      </c>
      <c r="AU26">
        <v>0</v>
      </c>
      <c r="AV26">
        <v>27.3</v>
      </c>
      <c r="AW26">
        <v>70.046999999999997</v>
      </c>
      <c r="AX26">
        <v>23.015999999999998</v>
      </c>
      <c r="AY26">
        <v>0</v>
      </c>
      <c r="AZ26">
        <f t="shared" si="0"/>
        <v>82.7</v>
      </c>
      <c r="BA26">
        <f t="shared" si="1"/>
        <v>3084.7682669999999</v>
      </c>
      <c r="BD26">
        <v>25.43</v>
      </c>
      <c r="BE26">
        <v>7.44</v>
      </c>
      <c r="BF26">
        <v>2.27</v>
      </c>
      <c r="BG26">
        <v>3.92</v>
      </c>
      <c r="BH26">
        <v>5.62</v>
      </c>
      <c r="BI26">
        <v>7.03</v>
      </c>
      <c r="BJ26">
        <v>1.61</v>
      </c>
      <c r="BK26">
        <v>4.3600000000000003</v>
      </c>
      <c r="BL26">
        <v>2.39</v>
      </c>
      <c r="BM26">
        <v>1.6</v>
      </c>
      <c r="BN26">
        <v>0</v>
      </c>
      <c r="BO26">
        <v>10.199999999999999</v>
      </c>
      <c r="BP26">
        <v>3.84</v>
      </c>
      <c r="BQ26">
        <v>4.26</v>
      </c>
      <c r="BR26">
        <v>2.27</v>
      </c>
      <c r="BS26">
        <v>0.46</v>
      </c>
      <c r="BT26">
        <v>0</v>
      </c>
      <c r="BU26">
        <v>0</v>
      </c>
      <c r="BV26">
        <v>0</v>
      </c>
      <c r="BW26">
        <f t="shared" si="2"/>
        <v>82.7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39.456000000000003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138.75</v>
      </c>
      <c r="Q27">
        <v>10.911809999999999</v>
      </c>
      <c r="R27">
        <v>21.196097999999999</v>
      </c>
      <c r="S27">
        <v>26.390910000000002</v>
      </c>
      <c r="T27">
        <v>0</v>
      </c>
      <c r="U27">
        <v>418.77</v>
      </c>
      <c r="V27">
        <v>17.652999999999999</v>
      </c>
      <c r="W27">
        <v>98.34375</v>
      </c>
      <c r="X27">
        <v>0</v>
      </c>
      <c r="Y27">
        <v>0</v>
      </c>
      <c r="Z27">
        <v>6.5537999999999998</v>
      </c>
      <c r="AA27">
        <v>11.85</v>
      </c>
      <c r="AB27">
        <v>39.510120000000001</v>
      </c>
      <c r="AC27">
        <v>29.062808</v>
      </c>
      <c r="AD27">
        <v>9.1149000000000004</v>
      </c>
      <c r="AE27">
        <v>49.436556000000003</v>
      </c>
      <c r="AF27">
        <v>8.8740000000000006</v>
      </c>
      <c r="AG27">
        <v>13.9908</v>
      </c>
      <c r="AH27">
        <v>93.563599999999994</v>
      </c>
      <c r="AI27">
        <v>7.6379999999999999</v>
      </c>
      <c r="AJ27">
        <v>0</v>
      </c>
      <c r="AK27">
        <v>51.267600000000002</v>
      </c>
      <c r="AL27">
        <v>46.48</v>
      </c>
      <c r="AM27">
        <v>0</v>
      </c>
      <c r="AN27">
        <v>0.66954999999999998</v>
      </c>
      <c r="AO27">
        <v>8.3789999999999996</v>
      </c>
      <c r="AP27">
        <v>4.4835000000000003</v>
      </c>
      <c r="AQ27">
        <v>15.75</v>
      </c>
      <c r="AR27">
        <v>31.897383000000001</v>
      </c>
      <c r="AS27">
        <v>0</v>
      </c>
      <c r="AT27">
        <v>10.712</v>
      </c>
      <c r="AU27">
        <v>0</v>
      </c>
      <c r="AV27">
        <v>27.3</v>
      </c>
      <c r="AW27">
        <v>70.046999999999997</v>
      </c>
      <c r="AX27">
        <v>28.495999999999999</v>
      </c>
      <c r="AY27">
        <v>0</v>
      </c>
      <c r="AZ27">
        <f t="shared" si="0"/>
        <v>82.359999999999985</v>
      </c>
      <c r="BA27">
        <f t="shared" si="1"/>
        <v>3092.6312670000002</v>
      </c>
      <c r="BD27">
        <v>24.08</v>
      </c>
      <c r="BE27">
        <v>7.64</v>
      </c>
      <c r="BF27">
        <v>2.1800000000000002</v>
      </c>
      <c r="BG27">
        <v>4.04</v>
      </c>
      <c r="BH27">
        <v>5.81</v>
      </c>
      <c r="BI27">
        <v>7.17</v>
      </c>
      <c r="BJ27">
        <v>1.56</v>
      </c>
      <c r="BK27">
        <v>4.37</v>
      </c>
      <c r="BL27">
        <v>2.46</v>
      </c>
      <c r="BM27">
        <v>1.6</v>
      </c>
      <c r="BN27">
        <v>0</v>
      </c>
      <c r="BO27">
        <v>10.46</v>
      </c>
      <c r="BP27">
        <v>3.99</v>
      </c>
      <c r="BQ27">
        <v>4.38</v>
      </c>
      <c r="BR27">
        <v>2.16</v>
      </c>
      <c r="BS27">
        <v>0.46</v>
      </c>
      <c r="BT27">
        <v>0</v>
      </c>
      <c r="BU27">
        <v>0</v>
      </c>
      <c r="BV27">
        <v>0</v>
      </c>
      <c r="BW27">
        <f t="shared" si="2"/>
        <v>82.359999999999985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39.456000000000003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138.75</v>
      </c>
      <c r="Q28">
        <v>10.911809999999999</v>
      </c>
      <c r="R28">
        <v>21.196097999999999</v>
      </c>
      <c r="S28">
        <v>26.390910000000002</v>
      </c>
      <c r="T28">
        <v>0</v>
      </c>
      <c r="U28">
        <v>418.77</v>
      </c>
      <c r="V28">
        <v>17.652999999999999</v>
      </c>
      <c r="W28">
        <v>98.34375</v>
      </c>
      <c r="X28">
        <v>0</v>
      </c>
      <c r="Y28">
        <v>0</v>
      </c>
      <c r="Z28">
        <v>6.5537999999999998</v>
      </c>
      <c r="AA28">
        <v>11.85</v>
      </c>
      <c r="AB28">
        <v>39.510120000000001</v>
      </c>
      <c r="AC28">
        <v>29.062808</v>
      </c>
      <c r="AD28">
        <v>9.1149000000000004</v>
      </c>
      <c r="AE28">
        <v>49.436556000000003</v>
      </c>
      <c r="AF28">
        <v>8.8740000000000006</v>
      </c>
      <c r="AG28">
        <v>13.9908</v>
      </c>
      <c r="AH28">
        <v>85.23</v>
      </c>
      <c r="AI28">
        <v>33.097999999999999</v>
      </c>
      <c r="AJ28">
        <v>0</v>
      </c>
      <c r="AK28">
        <v>51.267600000000002</v>
      </c>
      <c r="AL28">
        <v>46.48</v>
      </c>
      <c r="AM28">
        <v>0</v>
      </c>
      <c r="AN28">
        <v>0.66954999999999998</v>
      </c>
      <c r="AO28">
        <v>8.3789999999999996</v>
      </c>
      <c r="AP28">
        <v>4.4835000000000003</v>
      </c>
      <c r="AQ28">
        <v>15.75</v>
      </c>
      <c r="AR28">
        <v>31.897383000000001</v>
      </c>
      <c r="AS28">
        <v>0</v>
      </c>
      <c r="AT28">
        <v>10.712</v>
      </c>
      <c r="AU28">
        <v>0</v>
      </c>
      <c r="AV28">
        <v>27.3</v>
      </c>
      <c r="AW28">
        <v>70.046999999999997</v>
      </c>
      <c r="AX28">
        <v>28.495999999999999</v>
      </c>
      <c r="AY28">
        <v>0</v>
      </c>
      <c r="AZ28">
        <f t="shared" si="0"/>
        <v>82.359999999999985</v>
      </c>
      <c r="BA28">
        <f t="shared" si="1"/>
        <v>3109.7576670000003</v>
      </c>
      <c r="BD28">
        <v>24.08</v>
      </c>
      <c r="BE28">
        <v>7.64</v>
      </c>
      <c r="BF28">
        <v>2.1800000000000002</v>
      </c>
      <c r="BG28">
        <v>4.04</v>
      </c>
      <c r="BH28">
        <v>5.81</v>
      </c>
      <c r="BI28">
        <v>7.17</v>
      </c>
      <c r="BJ28">
        <v>1.56</v>
      </c>
      <c r="BK28">
        <v>4.37</v>
      </c>
      <c r="BL28">
        <v>2.46</v>
      </c>
      <c r="BM28">
        <v>1.6</v>
      </c>
      <c r="BN28">
        <v>0</v>
      </c>
      <c r="BO28">
        <v>10.46</v>
      </c>
      <c r="BP28">
        <v>3.99</v>
      </c>
      <c r="BQ28">
        <v>4.38</v>
      </c>
      <c r="BR28">
        <v>2.16</v>
      </c>
      <c r="BS28">
        <v>0.46</v>
      </c>
      <c r="BT28">
        <v>0</v>
      </c>
      <c r="BU28">
        <v>0</v>
      </c>
      <c r="BV28">
        <v>0</v>
      </c>
      <c r="BW28">
        <f t="shared" si="2"/>
        <v>82.359999999999985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39.456000000000003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138.75</v>
      </c>
      <c r="Q29">
        <v>10.911809999999999</v>
      </c>
      <c r="R29">
        <v>21.196097999999999</v>
      </c>
      <c r="S29">
        <v>26.390910000000002</v>
      </c>
      <c r="T29">
        <v>0</v>
      </c>
      <c r="U29">
        <v>418.77</v>
      </c>
      <c r="V29">
        <v>17.652999999999999</v>
      </c>
      <c r="W29">
        <v>98.34375</v>
      </c>
      <c r="X29">
        <v>0</v>
      </c>
      <c r="Y29">
        <v>0</v>
      </c>
      <c r="Z29">
        <v>6.5537999999999998</v>
      </c>
      <c r="AA29">
        <v>0</v>
      </c>
      <c r="AB29">
        <v>39.510120000000001</v>
      </c>
      <c r="AC29">
        <v>29.062808</v>
      </c>
      <c r="AD29">
        <v>9.1149000000000004</v>
      </c>
      <c r="AE29">
        <v>49.436556000000003</v>
      </c>
      <c r="AF29">
        <v>8.8740000000000006</v>
      </c>
      <c r="AG29">
        <v>13.9908</v>
      </c>
      <c r="AH29">
        <v>85.23</v>
      </c>
      <c r="AI29">
        <v>33.097999999999999</v>
      </c>
      <c r="AJ29">
        <v>0</v>
      </c>
      <c r="AK29">
        <v>51.267600000000002</v>
      </c>
      <c r="AL29">
        <v>46.48</v>
      </c>
      <c r="AM29">
        <v>0</v>
      </c>
      <c r="AN29">
        <v>0.66954999999999998</v>
      </c>
      <c r="AO29">
        <v>8.3789999999999996</v>
      </c>
      <c r="AP29">
        <v>4.4835000000000003</v>
      </c>
      <c r="AQ29">
        <v>15.75</v>
      </c>
      <c r="AR29">
        <v>31.897383000000001</v>
      </c>
      <c r="AS29">
        <v>0</v>
      </c>
      <c r="AT29">
        <v>10.712</v>
      </c>
      <c r="AU29">
        <v>0</v>
      </c>
      <c r="AV29">
        <v>27.3</v>
      </c>
      <c r="AW29">
        <v>70.046999999999997</v>
      </c>
      <c r="AX29">
        <v>28.495999999999999</v>
      </c>
      <c r="AY29">
        <v>0</v>
      </c>
      <c r="AZ29">
        <f t="shared" si="0"/>
        <v>82.359999999999985</v>
      </c>
      <c r="BA29">
        <f t="shared" si="1"/>
        <v>3097.9076670000004</v>
      </c>
      <c r="BD29">
        <v>24.08</v>
      </c>
      <c r="BE29">
        <v>7.64</v>
      </c>
      <c r="BF29">
        <v>2.1800000000000002</v>
      </c>
      <c r="BG29">
        <v>4.04</v>
      </c>
      <c r="BH29">
        <v>5.81</v>
      </c>
      <c r="BI29">
        <v>7.17</v>
      </c>
      <c r="BJ29">
        <v>1.56</v>
      </c>
      <c r="BK29">
        <v>4.37</v>
      </c>
      <c r="BL29">
        <v>2.46</v>
      </c>
      <c r="BM29">
        <v>1.6</v>
      </c>
      <c r="BN29">
        <v>0</v>
      </c>
      <c r="BO29">
        <v>10.46</v>
      </c>
      <c r="BP29">
        <v>3.99</v>
      </c>
      <c r="BQ29">
        <v>4.38</v>
      </c>
      <c r="BR29">
        <v>2.16</v>
      </c>
      <c r="BS29">
        <v>0.46</v>
      </c>
      <c r="BT29">
        <v>0</v>
      </c>
      <c r="BU29">
        <v>0</v>
      </c>
      <c r="BV29">
        <v>0</v>
      </c>
      <c r="BW29">
        <f t="shared" si="2"/>
        <v>82.359999999999985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39.456000000000003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138.75</v>
      </c>
      <c r="Q30">
        <v>10.911809999999999</v>
      </c>
      <c r="R30">
        <v>21.196097999999999</v>
      </c>
      <c r="S30">
        <v>26.390910000000002</v>
      </c>
      <c r="T30">
        <v>0</v>
      </c>
      <c r="U30">
        <v>418.77</v>
      </c>
      <c r="V30">
        <v>17.652999999999999</v>
      </c>
      <c r="W30">
        <v>98.34375</v>
      </c>
      <c r="X30">
        <v>0</v>
      </c>
      <c r="Y30">
        <v>0</v>
      </c>
      <c r="Z30">
        <v>6.5537999999999998</v>
      </c>
      <c r="AA30">
        <v>0</v>
      </c>
      <c r="AB30">
        <v>39.510120000000001</v>
      </c>
      <c r="AC30">
        <v>29.062808</v>
      </c>
      <c r="AD30">
        <v>18.229800000000001</v>
      </c>
      <c r="AE30">
        <v>49.436556000000003</v>
      </c>
      <c r="AF30">
        <v>8.8740000000000006</v>
      </c>
      <c r="AG30">
        <v>13.9908</v>
      </c>
      <c r="AH30">
        <v>85.23</v>
      </c>
      <c r="AI30">
        <v>33.097999999999999</v>
      </c>
      <c r="AJ30">
        <v>0</v>
      </c>
      <c r="AK30">
        <v>51.267600000000002</v>
      </c>
      <c r="AL30">
        <v>46.48</v>
      </c>
      <c r="AM30">
        <v>0</v>
      </c>
      <c r="AN30">
        <v>0.66954999999999998</v>
      </c>
      <c r="AO30">
        <v>8.3789999999999996</v>
      </c>
      <c r="AP30">
        <v>4.4835000000000003</v>
      </c>
      <c r="AQ30">
        <v>15.75</v>
      </c>
      <c r="AR30">
        <v>31.897383000000001</v>
      </c>
      <c r="AS30">
        <v>0</v>
      </c>
      <c r="AT30">
        <v>10.712</v>
      </c>
      <c r="AU30">
        <v>0</v>
      </c>
      <c r="AV30">
        <v>27.3</v>
      </c>
      <c r="AW30">
        <v>70.046999999999997</v>
      </c>
      <c r="AX30">
        <v>28.495999999999999</v>
      </c>
      <c r="AY30">
        <v>0</v>
      </c>
      <c r="AZ30">
        <f t="shared" si="0"/>
        <v>82.359999999999985</v>
      </c>
      <c r="BA30">
        <f t="shared" si="1"/>
        <v>3107.0225670000004</v>
      </c>
      <c r="BD30">
        <v>24.08</v>
      </c>
      <c r="BE30">
        <v>7.64</v>
      </c>
      <c r="BF30">
        <v>2.1800000000000002</v>
      </c>
      <c r="BG30">
        <v>4.04</v>
      </c>
      <c r="BH30">
        <v>5.81</v>
      </c>
      <c r="BI30">
        <v>7.17</v>
      </c>
      <c r="BJ30">
        <v>1.56</v>
      </c>
      <c r="BK30">
        <v>4.37</v>
      </c>
      <c r="BL30">
        <v>2.46</v>
      </c>
      <c r="BM30">
        <v>1.6</v>
      </c>
      <c r="BN30">
        <v>0</v>
      </c>
      <c r="BO30">
        <v>10.46</v>
      </c>
      <c r="BP30">
        <v>3.99</v>
      </c>
      <c r="BQ30">
        <v>4.38</v>
      </c>
      <c r="BR30">
        <v>2.16</v>
      </c>
      <c r="BS30">
        <v>0.46</v>
      </c>
      <c r="BT30">
        <v>0</v>
      </c>
      <c r="BU30">
        <v>0</v>
      </c>
      <c r="BV30">
        <v>0</v>
      </c>
      <c r="BW30">
        <f t="shared" si="2"/>
        <v>82.359999999999985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39.456000000000003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138.75</v>
      </c>
      <c r="Q31">
        <v>10.911809999999999</v>
      </c>
      <c r="R31">
        <v>21.196097999999999</v>
      </c>
      <c r="S31">
        <v>26.390910000000002</v>
      </c>
      <c r="T31">
        <v>0</v>
      </c>
      <c r="U31">
        <v>418.77</v>
      </c>
      <c r="V31">
        <v>17.652999999999999</v>
      </c>
      <c r="W31">
        <v>98.34375</v>
      </c>
      <c r="X31">
        <v>0</v>
      </c>
      <c r="Y31">
        <v>0</v>
      </c>
      <c r="Z31">
        <v>6.5537999999999998</v>
      </c>
      <c r="AA31">
        <v>0</v>
      </c>
      <c r="AB31">
        <v>39.510120000000001</v>
      </c>
      <c r="AC31">
        <v>29.062808</v>
      </c>
      <c r="AD31">
        <v>18.229800000000001</v>
      </c>
      <c r="AE31">
        <v>49.436556000000003</v>
      </c>
      <c r="AF31">
        <v>8.8740000000000006</v>
      </c>
      <c r="AG31">
        <v>13.9908</v>
      </c>
      <c r="AH31">
        <v>46.781799999999997</v>
      </c>
      <c r="AI31">
        <v>49.646999999999998</v>
      </c>
      <c r="AJ31">
        <v>0</v>
      </c>
      <c r="AK31">
        <v>51.267600000000002</v>
      </c>
      <c r="AL31">
        <v>46.48</v>
      </c>
      <c r="AM31">
        <v>0</v>
      </c>
      <c r="AN31">
        <v>0.66954999999999998</v>
      </c>
      <c r="AO31">
        <v>8.3789999999999996</v>
      </c>
      <c r="AP31">
        <v>4.4835000000000003</v>
      </c>
      <c r="AQ31">
        <v>7.875</v>
      </c>
      <c r="AR31">
        <v>31.897383000000001</v>
      </c>
      <c r="AS31">
        <v>0</v>
      </c>
      <c r="AT31">
        <v>10.712</v>
      </c>
      <c r="AU31">
        <v>0</v>
      </c>
      <c r="AV31">
        <v>27.3</v>
      </c>
      <c r="AW31">
        <v>70.046999999999997</v>
      </c>
      <c r="AX31">
        <v>28.495999999999999</v>
      </c>
      <c r="AY31">
        <v>0</v>
      </c>
      <c r="AZ31">
        <f t="shared" si="0"/>
        <v>82.279999999999987</v>
      </c>
      <c r="BA31">
        <f t="shared" si="1"/>
        <v>3077.1683670000007</v>
      </c>
      <c r="BD31">
        <v>24.08</v>
      </c>
      <c r="BE31">
        <v>7.64</v>
      </c>
      <c r="BF31">
        <v>2.1800000000000002</v>
      </c>
      <c r="BG31">
        <v>4.04</v>
      </c>
      <c r="BH31">
        <v>5.81</v>
      </c>
      <c r="BI31">
        <v>7.17</v>
      </c>
      <c r="BJ31">
        <v>1.56</v>
      </c>
      <c r="BK31">
        <v>4.32</v>
      </c>
      <c r="BL31">
        <v>2.4300000000000002</v>
      </c>
      <c r="BM31">
        <v>1.6</v>
      </c>
      <c r="BN31">
        <v>0</v>
      </c>
      <c r="BO31">
        <v>10.46</v>
      </c>
      <c r="BP31">
        <v>3.99</v>
      </c>
      <c r="BQ31">
        <v>4.38</v>
      </c>
      <c r="BR31">
        <v>2.16</v>
      </c>
      <c r="BS31">
        <v>0.46</v>
      </c>
      <c r="BT31">
        <v>0</v>
      </c>
      <c r="BU31">
        <v>0</v>
      </c>
      <c r="BV31">
        <v>0</v>
      </c>
      <c r="BW31">
        <f t="shared" si="2"/>
        <v>82.279999999999987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39.456000000000003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138.75</v>
      </c>
      <c r="Q32">
        <v>10.911809999999999</v>
      </c>
      <c r="R32">
        <v>21.196097999999999</v>
      </c>
      <c r="S32">
        <v>26.390910000000002</v>
      </c>
      <c r="T32">
        <v>0</v>
      </c>
      <c r="U32">
        <v>418.77</v>
      </c>
      <c r="V32">
        <v>17.652999999999999</v>
      </c>
      <c r="W32">
        <v>98.34375</v>
      </c>
      <c r="X32">
        <v>0</v>
      </c>
      <c r="Y32">
        <v>0</v>
      </c>
      <c r="Z32">
        <v>6.5537999999999998</v>
      </c>
      <c r="AA32">
        <v>0</v>
      </c>
      <c r="AB32">
        <v>39.510120000000001</v>
      </c>
      <c r="AC32">
        <v>29.062808</v>
      </c>
      <c r="AD32">
        <v>18.229800000000001</v>
      </c>
      <c r="AE32">
        <v>49.436556000000003</v>
      </c>
      <c r="AF32">
        <v>8.8740000000000006</v>
      </c>
      <c r="AG32">
        <v>13.9908</v>
      </c>
      <c r="AH32">
        <v>46.781799999999997</v>
      </c>
      <c r="AI32">
        <v>49.646999999999998</v>
      </c>
      <c r="AJ32">
        <v>0</v>
      </c>
      <c r="AK32">
        <v>51.267600000000002</v>
      </c>
      <c r="AL32">
        <v>46.48</v>
      </c>
      <c r="AM32">
        <v>0</v>
      </c>
      <c r="AN32">
        <v>0.66954999999999998</v>
      </c>
      <c r="AO32">
        <v>8.3789999999999996</v>
      </c>
      <c r="AP32">
        <v>4.4835000000000003</v>
      </c>
      <c r="AQ32">
        <v>7.875</v>
      </c>
      <c r="AR32">
        <v>31.897383000000001</v>
      </c>
      <c r="AS32">
        <v>0</v>
      </c>
      <c r="AT32">
        <v>10.712</v>
      </c>
      <c r="AU32">
        <v>0</v>
      </c>
      <c r="AV32">
        <v>27.3</v>
      </c>
      <c r="AW32">
        <v>70.046999999999997</v>
      </c>
      <c r="AX32">
        <v>28.495999999999999</v>
      </c>
      <c r="AY32">
        <v>0</v>
      </c>
      <c r="AZ32">
        <f t="shared" si="0"/>
        <v>82.279999999999987</v>
      </c>
      <c r="BA32">
        <f t="shared" si="1"/>
        <v>3077.1683670000007</v>
      </c>
      <c r="BD32">
        <v>24.08</v>
      </c>
      <c r="BE32">
        <v>7.64</v>
      </c>
      <c r="BF32">
        <v>2.1800000000000002</v>
      </c>
      <c r="BG32">
        <v>4.04</v>
      </c>
      <c r="BH32">
        <v>5.81</v>
      </c>
      <c r="BI32">
        <v>7.17</v>
      </c>
      <c r="BJ32">
        <v>1.56</v>
      </c>
      <c r="BK32">
        <v>4.32</v>
      </c>
      <c r="BL32">
        <v>2.4300000000000002</v>
      </c>
      <c r="BM32">
        <v>1.6</v>
      </c>
      <c r="BN32">
        <v>0</v>
      </c>
      <c r="BO32">
        <v>10.46</v>
      </c>
      <c r="BP32">
        <v>3.99</v>
      </c>
      <c r="BQ32">
        <v>4.38</v>
      </c>
      <c r="BR32">
        <v>2.16</v>
      </c>
      <c r="BS32">
        <v>0.46</v>
      </c>
      <c r="BT32">
        <v>0</v>
      </c>
      <c r="BU32">
        <v>0</v>
      </c>
      <c r="BV32">
        <v>0</v>
      </c>
      <c r="BW32">
        <f t="shared" si="2"/>
        <v>82.279999999999987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39.456000000000003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138.75</v>
      </c>
      <c r="Q33">
        <v>10.911809999999999</v>
      </c>
      <c r="R33">
        <v>21.196097999999999</v>
      </c>
      <c r="S33">
        <v>26.390910000000002</v>
      </c>
      <c r="T33">
        <v>0</v>
      </c>
      <c r="U33">
        <v>418.77</v>
      </c>
      <c r="V33">
        <v>18.347999999999999</v>
      </c>
      <c r="W33">
        <v>98.34375</v>
      </c>
      <c r="X33">
        <v>0</v>
      </c>
      <c r="Y33">
        <v>0</v>
      </c>
      <c r="Z33">
        <v>6.5537999999999998</v>
      </c>
      <c r="AA33">
        <v>0</v>
      </c>
      <c r="AB33">
        <v>39.510120000000001</v>
      </c>
      <c r="AC33">
        <v>29.062808</v>
      </c>
      <c r="AD33">
        <v>18.229800000000001</v>
      </c>
      <c r="AE33">
        <v>49.436556000000003</v>
      </c>
      <c r="AF33">
        <v>8.8740000000000006</v>
      </c>
      <c r="AG33">
        <v>13.9908</v>
      </c>
      <c r="AH33">
        <v>46.781799999999997</v>
      </c>
      <c r="AI33">
        <v>49.646999999999998</v>
      </c>
      <c r="AJ33">
        <v>0</v>
      </c>
      <c r="AK33">
        <v>51.267600000000002</v>
      </c>
      <c r="AL33">
        <v>46.48</v>
      </c>
      <c r="AM33">
        <v>0</v>
      </c>
      <c r="AN33">
        <v>0.66954999999999998</v>
      </c>
      <c r="AO33">
        <v>8.3789999999999996</v>
      </c>
      <c r="AP33">
        <v>4.4835000000000003</v>
      </c>
      <c r="AQ33">
        <v>7.875</v>
      </c>
      <c r="AR33">
        <v>31.897383000000001</v>
      </c>
      <c r="AS33">
        <v>0</v>
      </c>
      <c r="AT33">
        <v>10.712</v>
      </c>
      <c r="AU33">
        <v>0</v>
      </c>
      <c r="AV33">
        <v>27.3</v>
      </c>
      <c r="AW33">
        <v>70.046999999999997</v>
      </c>
      <c r="AX33">
        <v>28.495999999999999</v>
      </c>
      <c r="AY33">
        <v>0</v>
      </c>
      <c r="AZ33">
        <f t="shared" si="0"/>
        <v>82.27</v>
      </c>
      <c r="BA33">
        <f t="shared" si="1"/>
        <v>3077.8533670000006</v>
      </c>
      <c r="BD33">
        <v>24.08</v>
      </c>
      <c r="BE33">
        <v>7.64</v>
      </c>
      <c r="BF33">
        <v>2.1800000000000002</v>
      </c>
      <c r="BG33">
        <v>4.04</v>
      </c>
      <c r="BH33">
        <v>5.81</v>
      </c>
      <c r="BI33">
        <v>7.17</v>
      </c>
      <c r="BJ33">
        <v>1.56</v>
      </c>
      <c r="BK33">
        <v>4.32</v>
      </c>
      <c r="BL33">
        <v>2.4300000000000002</v>
      </c>
      <c r="BM33">
        <v>1.6</v>
      </c>
      <c r="BN33">
        <v>0</v>
      </c>
      <c r="BO33">
        <v>10.46</v>
      </c>
      <c r="BP33">
        <v>3.99</v>
      </c>
      <c r="BQ33">
        <v>4.38</v>
      </c>
      <c r="BR33">
        <v>2.16</v>
      </c>
      <c r="BS33">
        <v>0.45</v>
      </c>
      <c r="BT33">
        <v>0</v>
      </c>
      <c r="BU33">
        <v>0</v>
      </c>
      <c r="BV33">
        <v>0</v>
      </c>
      <c r="BW33">
        <f t="shared" si="2"/>
        <v>82.27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39.456000000000003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138.75</v>
      </c>
      <c r="Q34">
        <v>10.911809999999999</v>
      </c>
      <c r="R34">
        <v>21.196097999999999</v>
      </c>
      <c r="S34">
        <v>26.390910000000002</v>
      </c>
      <c r="T34">
        <v>0</v>
      </c>
      <c r="U34">
        <v>418.77</v>
      </c>
      <c r="V34">
        <v>18.347999999999999</v>
      </c>
      <c r="W34">
        <v>98.34375</v>
      </c>
      <c r="X34">
        <v>0</v>
      </c>
      <c r="Y34">
        <v>0</v>
      </c>
      <c r="Z34">
        <v>6.5537999999999998</v>
      </c>
      <c r="AA34">
        <v>0</v>
      </c>
      <c r="AB34">
        <v>39.510120000000001</v>
      </c>
      <c r="AC34">
        <v>29.062808</v>
      </c>
      <c r="AD34">
        <v>18.229800000000001</v>
      </c>
      <c r="AE34">
        <v>49.436556000000003</v>
      </c>
      <c r="AF34">
        <v>8.8740000000000006</v>
      </c>
      <c r="AG34">
        <v>13.9908</v>
      </c>
      <c r="AH34">
        <v>46.781799999999997</v>
      </c>
      <c r="AI34">
        <v>7.6379999999999999</v>
      </c>
      <c r="AJ34">
        <v>0</v>
      </c>
      <c r="AK34">
        <v>51.267600000000002</v>
      </c>
      <c r="AL34">
        <v>46.48</v>
      </c>
      <c r="AM34">
        <v>0</v>
      </c>
      <c r="AN34">
        <v>0.66954999999999998</v>
      </c>
      <c r="AO34">
        <v>8.3789999999999996</v>
      </c>
      <c r="AP34">
        <v>4.4835000000000003</v>
      </c>
      <c r="AQ34">
        <v>0</v>
      </c>
      <c r="AR34">
        <v>31.897383000000001</v>
      </c>
      <c r="AS34">
        <v>0</v>
      </c>
      <c r="AT34">
        <v>10.712</v>
      </c>
      <c r="AU34">
        <v>0</v>
      </c>
      <c r="AV34">
        <v>27.3</v>
      </c>
      <c r="AW34">
        <v>70.046999999999997</v>
      </c>
      <c r="AX34">
        <v>28.495999999999999</v>
      </c>
      <c r="AY34">
        <v>0</v>
      </c>
      <c r="AZ34">
        <f t="shared" si="0"/>
        <v>82.27</v>
      </c>
      <c r="BA34">
        <f t="shared" si="1"/>
        <v>3027.9693670000006</v>
      </c>
      <c r="BD34">
        <v>24.08</v>
      </c>
      <c r="BE34">
        <v>7.64</v>
      </c>
      <c r="BF34">
        <v>2.1800000000000002</v>
      </c>
      <c r="BG34">
        <v>4.04</v>
      </c>
      <c r="BH34">
        <v>5.81</v>
      </c>
      <c r="BI34">
        <v>7.17</v>
      </c>
      <c r="BJ34">
        <v>1.56</v>
      </c>
      <c r="BK34">
        <v>4.32</v>
      </c>
      <c r="BL34">
        <v>2.4300000000000002</v>
      </c>
      <c r="BM34">
        <v>1.6</v>
      </c>
      <c r="BN34">
        <v>0</v>
      </c>
      <c r="BO34">
        <v>10.46</v>
      </c>
      <c r="BP34">
        <v>3.99</v>
      </c>
      <c r="BQ34">
        <v>4.38</v>
      </c>
      <c r="BR34">
        <v>2.16</v>
      </c>
      <c r="BS34">
        <v>0.45</v>
      </c>
      <c r="BT34">
        <v>0</v>
      </c>
      <c r="BU34">
        <v>0</v>
      </c>
      <c r="BV34">
        <v>0</v>
      </c>
      <c r="BW34">
        <f t="shared" si="2"/>
        <v>82.27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39.456000000000003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138.75</v>
      </c>
      <c r="Q35">
        <v>10.911809999999999</v>
      </c>
      <c r="R35">
        <v>21.196097999999999</v>
      </c>
      <c r="S35">
        <v>26.390910000000002</v>
      </c>
      <c r="T35">
        <v>0</v>
      </c>
      <c r="U35">
        <v>418.77</v>
      </c>
      <c r="V35">
        <v>18.347999999999999</v>
      </c>
      <c r="W35">
        <v>98.34375</v>
      </c>
      <c r="X35">
        <v>0</v>
      </c>
      <c r="Y35">
        <v>0</v>
      </c>
      <c r="Z35">
        <v>6.5537999999999998</v>
      </c>
      <c r="AA35">
        <v>0</v>
      </c>
      <c r="AB35">
        <v>39.510120000000001</v>
      </c>
      <c r="AC35">
        <v>29.062808</v>
      </c>
      <c r="AD35">
        <v>18.229800000000001</v>
      </c>
      <c r="AE35">
        <v>49.436556000000003</v>
      </c>
      <c r="AF35">
        <v>8.8740000000000006</v>
      </c>
      <c r="AG35">
        <v>13.9908</v>
      </c>
      <c r="AH35">
        <v>46.781799999999997</v>
      </c>
      <c r="AI35">
        <v>2.5459999999999998</v>
      </c>
      <c r="AJ35">
        <v>0</v>
      </c>
      <c r="AK35">
        <v>51.267600000000002</v>
      </c>
      <c r="AL35">
        <v>46.48</v>
      </c>
      <c r="AM35">
        <v>10.5307</v>
      </c>
      <c r="AN35">
        <v>0.66954999999999998</v>
      </c>
      <c r="AO35">
        <v>8.3789999999999996</v>
      </c>
      <c r="AP35">
        <v>5.1239999999999997</v>
      </c>
      <c r="AQ35">
        <v>0</v>
      </c>
      <c r="AR35">
        <v>31.897383000000001</v>
      </c>
      <c r="AS35">
        <v>0</v>
      </c>
      <c r="AT35">
        <v>10.712</v>
      </c>
      <c r="AU35">
        <v>0</v>
      </c>
      <c r="AV35">
        <v>26.774999999999999</v>
      </c>
      <c r="AW35">
        <v>70.046999999999997</v>
      </c>
      <c r="AX35">
        <v>28.495999999999999</v>
      </c>
      <c r="AY35">
        <v>0</v>
      </c>
      <c r="AZ35">
        <f t="shared" si="0"/>
        <v>82.03</v>
      </c>
      <c r="BA35">
        <f t="shared" si="1"/>
        <v>3033.2835670000004</v>
      </c>
      <c r="BD35">
        <v>24.08</v>
      </c>
      <c r="BE35">
        <v>7.64</v>
      </c>
      <c r="BF35">
        <v>2.1800000000000002</v>
      </c>
      <c r="BG35">
        <v>4.04</v>
      </c>
      <c r="BH35">
        <v>5.81</v>
      </c>
      <c r="BI35">
        <v>7.17</v>
      </c>
      <c r="BJ35">
        <v>1.56</v>
      </c>
      <c r="BK35">
        <v>4.08</v>
      </c>
      <c r="BL35">
        <v>2.4300000000000002</v>
      </c>
      <c r="BM35">
        <v>1.6</v>
      </c>
      <c r="BN35">
        <v>0</v>
      </c>
      <c r="BO35">
        <v>10.46</v>
      </c>
      <c r="BP35">
        <v>3.99</v>
      </c>
      <c r="BQ35">
        <v>4.38</v>
      </c>
      <c r="BR35">
        <v>2.16</v>
      </c>
      <c r="BS35">
        <v>0.45</v>
      </c>
      <c r="BT35">
        <v>0</v>
      </c>
      <c r="BU35">
        <v>0</v>
      </c>
      <c r="BV35">
        <v>0</v>
      </c>
      <c r="BW35">
        <f t="shared" si="2"/>
        <v>82.03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39.456000000000003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138.75</v>
      </c>
      <c r="Q36">
        <v>10.911809999999999</v>
      </c>
      <c r="R36">
        <v>21.196097999999999</v>
      </c>
      <c r="S36">
        <v>26.390910000000002</v>
      </c>
      <c r="T36">
        <v>0</v>
      </c>
      <c r="U36">
        <v>418.77</v>
      </c>
      <c r="V36">
        <v>18.347999999999999</v>
      </c>
      <c r="W36">
        <v>98.34375</v>
      </c>
      <c r="X36">
        <v>0</v>
      </c>
      <c r="Y36">
        <v>0</v>
      </c>
      <c r="Z36">
        <v>6.5537999999999998</v>
      </c>
      <c r="AA36">
        <v>0</v>
      </c>
      <c r="AB36">
        <v>39.510120000000001</v>
      </c>
      <c r="AC36">
        <v>29.062808</v>
      </c>
      <c r="AD36">
        <v>18.229800000000001</v>
      </c>
      <c r="AE36">
        <v>49.436556000000003</v>
      </c>
      <c r="AF36">
        <v>8.8740000000000006</v>
      </c>
      <c r="AG36">
        <v>13.9908</v>
      </c>
      <c r="AH36">
        <v>46.781799999999997</v>
      </c>
      <c r="AI36">
        <v>0</v>
      </c>
      <c r="AJ36">
        <v>0</v>
      </c>
      <c r="AK36">
        <v>51.267600000000002</v>
      </c>
      <c r="AL36">
        <v>46.48</v>
      </c>
      <c r="AM36">
        <v>10.5307</v>
      </c>
      <c r="AN36">
        <v>0.66954999999999998</v>
      </c>
      <c r="AO36">
        <v>8.3789999999999996</v>
      </c>
      <c r="AP36">
        <v>5.1239999999999997</v>
      </c>
      <c r="AQ36">
        <v>0</v>
      </c>
      <c r="AR36">
        <v>31.897383000000001</v>
      </c>
      <c r="AS36">
        <v>0</v>
      </c>
      <c r="AT36">
        <v>10.712</v>
      </c>
      <c r="AU36">
        <v>0</v>
      </c>
      <c r="AV36">
        <v>26.774999999999999</v>
      </c>
      <c r="AW36">
        <v>70.046999999999997</v>
      </c>
      <c r="AX36">
        <v>28.495999999999999</v>
      </c>
      <c r="AY36">
        <v>0</v>
      </c>
      <c r="AZ36">
        <f t="shared" si="0"/>
        <v>82.03</v>
      </c>
      <c r="BA36">
        <f t="shared" si="1"/>
        <v>3030.7375670000006</v>
      </c>
      <c r="BD36">
        <v>24.08</v>
      </c>
      <c r="BE36">
        <v>7.64</v>
      </c>
      <c r="BF36">
        <v>2.1800000000000002</v>
      </c>
      <c r="BG36">
        <v>4.04</v>
      </c>
      <c r="BH36">
        <v>5.81</v>
      </c>
      <c r="BI36">
        <v>7.17</v>
      </c>
      <c r="BJ36">
        <v>1.56</v>
      </c>
      <c r="BK36">
        <v>4.08</v>
      </c>
      <c r="BL36">
        <v>2.4300000000000002</v>
      </c>
      <c r="BM36">
        <v>1.6</v>
      </c>
      <c r="BN36">
        <v>0</v>
      </c>
      <c r="BO36">
        <v>10.46</v>
      </c>
      <c r="BP36">
        <v>3.99</v>
      </c>
      <c r="BQ36">
        <v>4.38</v>
      </c>
      <c r="BR36">
        <v>2.16</v>
      </c>
      <c r="BS36">
        <v>0.45</v>
      </c>
      <c r="BT36">
        <v>0</v>
      </c>
      <c r="BU36">
        <v>0</v>
      </c>
      <c r="BV36">
        <v>0</v>
      </c>
      <c r="BW36">
        <f t="shared" si="2"/>
        <v>82.03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40.552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138.75</v>
      </c>
      <c r="Q37">
        <v>10.911809999999999</v>
      </c>
      <c r="R37">
        <v>21.196097999999999</v>
      </c>
      <c r="S37">
        <v>26.390910000000002</v>
      </c>
      <c r="T37">
        <v>0</v>
      </c>
      <c r="U37">
        <v>418.77</v>
      </c>
      <c r="V37">
        <v>18.347999999999999</v>
      </c>
      <c r="W37">
        <v>98.34375</v>
      </c>
      <c r="X37">
        <v>0</v>
      </c>
      <c r="Y37">
        <v>0</v>
      </c>
      <c r="Z37">
        <v>6.5537999999999998</v>
      </c>
      <c r="AA37">
        <v>0</v>
      </c>
      <c r="AB37">
        <v>39.510120000000001</v>
      </c>
      <c r="AC37">
        <v>29.062808</v>
      </c>
      <c r="AD37">
        <v>18.229800000000001</v>
      </c>
      <c r="AE37">
        <v>49.436556000000003</v>
      </c>
      <c r="AF37">
        <v>8.8740000000000006</v>
      </c>
      <c r="AG37">
        <v>13.9908</v>
      </c>
      <c r="AH37">
        <v>46.781799999999997</v>
      </c>
      <c r="AI37">
        <v>0</v>
      </c>
      <c r="AJ37">
        <v>0</v>
      </c>
      <c r="AK37">
        <v>51.267600000000002</v>
      </c>
      <c r="AL37">
        <v>46.48</v>
      </c>
      <c r="AM37">
        <v>10.5307</v>
      </c>
      <c r="AN37">
        <v>0.66954999999999998</v>
      </c>
      <c r="AO37">
        <v>7.4969999999999999</v>
      </c>
      <c r="AP37">
        <v>5.1239999999999997</v>
      </c>
      <c r="AQ37">
        <v>0</v>
      </c>
      <c r="AR37">
        <v>31.897383000000001</v>
      </c>
      <c r="AS37">
        <v>0</v>
      </c>
      <c r="AT37">
        <v>10.712</v>
      </c>
      <c r="AU37">
        <v>0</v>
      </c>
      <c r="AV37">
        <v>26.774999999999999</v>
      </c>
      <c r="AW37">
        <v>70.046999999999997</v>
      </c>
      <c r="AX37">
        <v>23.015999999999998</v>
      </c>
      <c r="AY37">
        <v>0</v>
      </c>
      <c r="AZ37">
        <f t="shared" si="0"/>
        <v>82.03</v>
      </c>
      <c r="BA37">
        <f t="shared" si="1"/>
        <v>3025.4715670000005</v>
      </c>
      <c r="BD37">
        <v>24.08</v>
      </c>
      <c r="BE37">
        <v>7.64</v>
      </c>
      <c r="BF37">
        <v>2.1800000000000002</v>
      </c>
      <c r="BG37">
        <v>4.04</v>
      </c>
      <c r="BH37">
        <v>5.81</v>
      </c>
      <c r="BI37">
        <v>7.17</v>
      </c>
      <c r="BJ37">
        <v>1.56</v>
      </c>
      <c r="BK37">
        <v>4.08</v>
      </c>
      <c r="BL37">
        <v>2.4300000000000002</v>
      </c>
      <c r="BM37">
        <v>1.6</v>
      </c>
      <c r="BN37">
        <v>0</v>
      </c>
      <c r="BO37">
        <v>10.46</v>
      </c>
      <c r="BP37">
        <v>3.99</v>
      </c>
      <c r="BQ37">
        <v>4.38</v>
      </c>
      <c r="BR37">
        <v>2.16</v>
      </c>
      <c r="BS37">
        <v>0.45</v>
      </c>
      <c r="BT37">
        <v>0</v>
      </c>
      <c r="BU37">
        <v>0</v>
      </c>
      <c r="BV37">
        <v>0</v>
      </c>
      <c r="BW37">
        <f t="shared" si="2"/>
        <v>82.03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40.552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138.75</v>
      </c>
      <c r="Q38">
        <v>10.911809999999999</v>
      </c>
      <c r="R38">
        <v>21.196097999999999</v>
      </c>
      <c r="S38">
        <v>26.390910000000002</v>
      </c>
      <c r="T38">
        <v>0</v>
      </c>
      <c r="U38">
        <v>418.77</v>
      </c>
      <c r="V38">
        <v>18.347999999999999</v>
      </c>
      <c r="W38">
        <v>98.34375</v>
      </c>
      <c r="X38">
        <v>0</v>
      </c>
      <c r="Y38">
        <v>0</v>
      </c>
      <c r="Z38">
        <v>6.5537999999999998</v>
      </c>
      <c r="AA38">
        <v>0</v>
      </c>
      <c r="AB38">
        <v>39.510120000000001</v>
      </c>
      <c r="AC38">
        <v>19.35568</v>
      </c>
      <c r="AD38">
        <v>9.1149000000000004</v>
      </c>
      <c r="AE38">
        <v>49.436556000000003</v>
      </c>
      <c r="AF38">
        <v>8.8740000000000006</v>
      </c>
      <c r="AG38">
        <v>13.9908</v>
      </c>
      <c r="AH38">
        <v>66.9529</v>
      </c>
      <c r="AI38">
        <v>0</v>
      </c>
      <c r="AJ38">
        <v>0</v>
      </c>
      <c r="AK38">
        <v>51.267600000000002</v>
      </c>
      <c r="AL38">
        <v>46.48</v>
      </c>
      <c r="AM38">
        <v>10.5307</v>
      </c>
      <c r="AN38">
        <v>0.66954999999999998</v>
      </c>
      <c r="AO38">
        <v>7.4969999999999999</v>
      </c>
      <c r="AP38">
        <v>5.1239999999999997</v>
      </c>
      <c r="AQ38">
        <v>0</v>
      </c>
      <c r="AR38">
        <v>31.897383000000001</v>
      </c>
      <c r="AS38">
        <v>0</v>
      </c>
      <c r="AT38">
        <v>10.712</v>
      </c>
      <c r="AU38">
        <v>0</v>
      </c>
      <c r="AV38">
        <v>26.774999999999999</v>
      </c>
      <c r="AW38">
        <v>70.046999999999997</v>
      </c>
      <c r="AX38">
        <v>23.015999999999998</v>
      </c>
      <c r="AY38">
        <v>0</v>
      </c>
      <c r="AZ38">
        <f t="shared" si="0"/>
        <v>82.03</v>
      </c>
      <c r="BA38">
        <f t="shared" si="1"/>
        <v>3026.8206390000005</v>
      </c>
      <c r="BD38">
        <v>24.08</v>
      </c>
      <c r="BE38">
        <v>7.64</v>
      </c>
      <c r="BF38">
        <v>2.1800000000000002</v>
      </c>
      <c r="BG38">
        <v>4.04</v>
      </c>
      <c r="BH38">
        <v>5.81</v>
      </c>
      <c r="BI38">
        <v>7.17</v>
      </c>
      <c r="BJ38">
        <v>1.56</v>
      </c>
      <c r="BK38">
        <v>4.08</v>
      </c>
      <c r="BL38">
        <v>2.4300000000000002</v>
      </c>
      <c r="BM38">
        <v>1.6</v>
      </c>
      <c r="BN38">
        <v>0</v>
      </c>
      <c r="BO38">
        <v>10.46</v>
      </c>
      <c r="BP38">
        <v>3.99</v>
      </c>
      <c r="BQ38">
        <v>4.38</v>
      </c>
      <c r="BR38">
        <v>2.16</v>
      </c>
      <c r="BS38">
        <v>0.45</v>
      </c>
      <c r="BT38">
        <v>0</v>
      </c>
      <c r="BU38">
        <v>0</v>
      </c>
      <c r="BV38">
        <v>0</v>
      </c>
      <c r="BW38">
        <f t="shared" si="2"/>
        <v>82.03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40.552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138.75</v>
      </c>
      <c r="Q39">
        <v>10.911809999999999</v>
      </c>
      <c r="R39">
        <v>21.196097999999999</v>
      </c>
      <c r="S39">
        <v>26.390910000000002</v>
      </c>
      <c r="T39">
        <v>0</v>
      </c>
      <c r="U39">
        <v>418.77</v>
      </c>
      <c r="V39">
        <v>18.347999999999999</v>
      </c>
      <c r="W39">
        <v>98.34375</v>
      </c>
      <c r="X39">
        <v>0</v>
      </c>
      <c r="Y39">
        <v>0</v>
      </c>
      <c r="Z39">
        <v>6.5537999999999998</v>
      </c>
      <c r="AA39">
        <v>0</v>
      </c>
      <c r="AB39">
        <v>39.510120000000001</v>
      </c>
      <c r="AC39">
        <v>19.35568</v>
      </c>
      <c r="AD39">
        <v>9.1149000000000004</v>
      </c>
      <c r="AE39">
        <v>49.436556000000003</v>
      </c>
      <c r="AF39">
        <v>8.8740000000000006</v>
      </c>
      <c r="AG39">
        <v>13.9908</v>
      </c>
      <c r="AH39">
        <v>70.172700000000006</v>
      </c>
      <c r="AI39">
        <v>0</v>
      </c>
      <c r="AJ39">
        <v>0</v>
      </c>
      <c r="AK39">
        <v>51.267600000000002</v>
      </c>
      <c r="AL39">
        <v>46.48</v>
      </c>
      <c r="AM39">
        <v>10.5307</v>
      </c>
      <c r="AN39">
        <v>0.66954999999999998</v>
      </c>
      <c r="AO39">
        <v>7.4969999999999999</v>
      </c>
      <c r="AP39">
        <v>5.1239999999999997</v>
      </c>
      <c r="AQ39">
        <v>0</v>
      </c>
      <c r="AR39">
        <v>31.897383000000001</v>
      </c>
      <c r="AS39">
        <v>0</v>
      </c>
      <c r="AT39">
        <v>12.36</v>
      </c>
      <c r="AU39">
        <v>0</v>
      </c>
      <c r="AV39">
        <v>26.774999999999999</v>
      </c>
      <c r="AW39">
        <v>70.046999999999997</v>
      </c>
      <c r="AX39">
        <v>23.015999999999998</v>
      </c>
      <c r="AY39">
        <v>0</v>
      </c>
      <c r="AZ39">
        <f t="shared" si="0"/>
        <v>82.03</v>
      </c>
      <c r="BA39">
        <f t="shared" si="1"/>
        <v>3031.6884390000005</v>
      </c>
      <c r="BD39">
        <v>24.08</v>
      </c>
      <c r="BE39">
        <v>7.64</v>
      </c>
      <c r="BF39">
        <v>2.1800000000000002</v>
      </c>
      <c r="BG39">
        <v>4.04</v>
      </c>
      <c r="BH39">
        <v>5.81</v>
      </c>
      <c r="BI39">
        <v>7.17</v>
      </c>
      <c r="BJ39">
        <v>1.56</v>
      </c>
      <c r="BK39">
        <v>4.08</v>
      </c>
      <c r="BL39">
        <v>2.4300000000000002</v>
      </c>
      <c r="BM39">
        <v>1.6</v>
      </c>
      <c r="BN39">
        <v>0</v>
      </c>
      <c r="BO39">
        <v>10.46</v>
      </c>
      <c r="BP39">
        <v>3.99</v>
      </c>
      <c r="BQ39">
        <v>4.38</v>
      </c>
      <c r="BR39">
        <v>2.16</v>
      </c>
      <c r="BS39">
        <v>0.45</v>
      </c>
      <c r="BT39">
        <v>0</v>
      </c>
      <c r="BU39">
        <v>0</v>
      </c>
      <c r="BV39">
        <v>0</v>
      </c>
      <c r="BW39">
        <f t="shared" si="2"/>
        <v>82.03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40.552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138.75</v>
      </c>
      <c r="Q40">
        <v>10.911809999999999</v>
      </c>
      <c r="R40">
        <v>21.196097999999999</v>
      </c>
      <c r="S40">
        <v>26.390910000000002</v>
      </c>
      <c r="T40">
        <v>0</v>
      </c>
      <c r="U40">
        <v>418.77</v>
      </c>
      <c r="V40">
        <v>18.347999999999999</v>
      </c>
      <c r="W40">
        <v>98.34375</v>
      </c>
      <c r="X40">
        <v>0</v>
      </c>
      <c r="Y40">
        <v>0</v>
      </c>
      <c r="Z40">
        <v>6.5537999999999998</v>
      </c>
      <c r="AA40">
        <v>0</v>
      </c>
      <c r="AB40">
        <v>26.260100000000001</v>
      </c>
      <c r="AC40">
        <v>19.35568</v>
      </c>
      <c r="AD40">
        <v>9.1149000000000004</v>
      </c>
      <c r="AE40">
        <v>49.436556000000003</v>
      </c>
      <c r="AF40">
        <v>8.8740000000000006</v>
      </c>
      <c r="AG40">
        <v>13.9908</v>
      </c>
      <c r="AH40">
        <v>70.172700000000006</v>
      </c>
      <c r="AI40">
        <v>0</v>
      </c>
      <c r="AJ40">
        <v>0</v>
      </c>
      <c r="AK40">
        <v>51.267600000000002</v>
      </c>
      <c r="AL40">
        <v>46.48</v>
      </c>
      <c r="AM40">
        <v>10.5307</v>
      </c>
      <c r="AN40">
        <v>0.66954999999999998</v>
      </c>
      <c r="AO40">
        <v>7.4969999999999999</v>
      </c>
      <c r="AP40">
        <v>5.1239999999999997</v>
      </c>
      <c r="AQ40">
        <v>0</v>
      </c>
      <c r="AR40">
        <v>31.897383000000001</v>
      </c>
      <c r="AS40">
        <v>0</v>
      </c>
      <c r="AT40">
        <v>12.36</v>
      </c>
      <c r="AU40">
        <v>0</v>
      </c>
      <c r="AV40">
        <v>26.774999999999999</v>
      </c>
      <c r="AW40">
        <v>70.046999999999997</v>
      </c>
      <c r="AX40">
        <v>23.015999999999998</v>
      </c>
      <c r="AY40">
        <v>0</v>
      </c>
      <c r="AZ40">
        <f t="shared" si="0"/>
        <v>82.03</v>
      </c>
      <c r="BA40">
        <f t="shared" si="1"/>
        <v>3018.4384190000005</v>
      </c>
      <c r="BD40">
        <v>24.08</v>
      </c>
      <c r="BE40">
        <v>7.64</v>
      </c>
      <c r="BF40">
        <v>2.1800000000000002</v>
      </c>
      <c r="BG40">
        <v>4.04</v>
      </c>
      <c r="BH40">
        <v>5.81</v>
      </c>
      <c r="BI40">
        <v>7.17</v>
      </c>
      <c r="BJ40">
        <v>1.56</v>
      </c>
      <c r="BK40">
        <v>4.08</v>
      </c>
      <c r="BL40">
        <v>2.4300000000000002</v>
      </c>
      <c r="BM40">
        <v>1.6</v>
      </c>
      <c r="BN40">
        <v>0</v>
      </c>
      <c r="BO40">
        <v>10.46</v>
      </c>
      <c r="BP40">
        <v>3.99</v>
      </c>
      <c r="BQ40">
        <v>4.38</v>
      </c>
      <c r="BR40">
        <v>2.16</v>
      </c>
      <c r="BS40">
        <v>0.45</v>
      </c>
      <c r="BT40">
        <v>0</v>
      </c>
      <c r="BU40">
        <v>0</v>
      </c>
      <c r="BV40">
        <v>0</v>
      </c>
      <c r="BW40">
        <f t="shared" si="2"/>
        <v>82.03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40.552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138.75</v>
      </c>
      <c r="Q41">
        <v>10.911809999999999</v>
      </c>
      <c r="R41">
        <v>21.196097999999999</v>
      </c>
      <c r="S41">
        <v>26.390910000000002</v>
      </c>
      <c r="T41">
        <v>0</v>
      </c>
      <c r="U41">
        <v>418.77</v>
      </c>
      <c r="V41">
        <v>18.347999999999999</v>
      </c>
      <c r="W41">
        <v>98.34375</v>
      </c>
      <c r="X41">
        <v>0</v>
      </c>
      <c r="Y41">
        <v>0</v>
      </c>
      <c r="Z41">
        <v>6.5537999999999998</v>
      </c>
      <c r="AA41">
        <v>0</v>
      </c>
      <c r="AB41">
        <v>26.260100000000001</v>
      </c>
      <c r="AC41">
        <v>19.35568</v>
      </c>
      <c r="AD41">
        <v>9.1149000000000004</v>
      </c>
      <c r="AE41">
        <v>49.436556000000003</v>
      </c>
      <c r="AF41">
        <v>8.8740000000000006</v>
      </c>
      <c r="AG41">
        <v>13.9908</v>
      </c>
      <c r="AH41">
        <v>70.172700000000006</v>
      </c>
      <c r="AI41">
        <v>0</v>
      </c>
      <c r="AJ41">
        <v>0</v>
      </c>
      <c r="AK41">
        <v>51.267600000000002</v>
      </c>
      <c r="AL41">
        <v>46.48</v>
      </c>
      <c r="AM41">
        <v>10.5307</v>
      </c>
      <c r="AN41">
        <v>0.66954999999999998</v>
      </c>
      <c r="AO41">
        <v>7.4969999999999999</v>
      </c>
      <c r="AP41">
        <v>3.5868000000000002</v>
      </c>
      <c r="AQ41">
        <v>0</v>
      </c>
      <c r="AR41">
        <v>31.897383000000001</v>
      </c>
      <c r="AS41">
        <v>0</v>
      </c>
      <c r="AT41">
        <v>12.36</v>
      </c>
      <c r="AU41">
        <v>0</v>
      </c>
      <c r="AV41">
        <v>26.774999999999999</v>
      </c>
      <c r="AW41">
        <v>70.046999999999997</v>
      </c>
      <c r="AX41">
        <v>23.015999999999998</v>
      </c>
      <c r="AY41">
        <v>0</v>
      </c>
      <c r="AZ41">
        <f t="shared" si="0"/>
        <v>82.03</v>
      </c>
      <c r="BA41">
        <f t="shared" si="1"/>
        <v>3016.9012190000008</v>
      </c>
      <c r="BD41">
        <v>24.08</v>
      </c>
      <c r="BE41">
        <v>7.64</v>
      </c>
      <c r="BF41">
        <v>2.1800000000000002</v>
      </c>
      <c r="BG41">
        <v>4.04</v>
      </c>
      <c r="BH41">
        <v>5.81</v>
      </c>
      <c r="BI41">
        <v>7.17</v>
      </c>
      <c r="BJ41">
        <v>1.56</v>
      </c>
      <c r="BK41">
        <v>4.08</v>
      </c>
      <c r="BL41">
        <v>2.4300000000000002</v>
      </c>
      <c r="BM41">
        <v>1.6</v>
      </c>
      <c r="BN41">
        <v>0</v>
      </c>
      <c r="BO41">
        <v>10.46</v>
      </c>
      <c r="BP41">
        <v>3.99</v>
      </c>
      <c r="BQ41">
        <v>4.38</v>
      </c>
      <c r="BR41">
        <v>2.16</v>
      </c>
      <c r="BS41">
        <v>0.45</v>
      </c>
      <c r="BT41">
        <v>0</v>
      </c>
      <c r="BU41">
        <v>0</v>
      </c>
      <c r="BV41">
        <v>0</v>
      </c>
      <c r="BW41">
        <f t="shared" si="2"/>
        <v>82.03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40.552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138.75</v>
      </c>
      <c r="Q42">
        <v>10.911809999999999</v>
      </c>
      <c r="R42">
        <v>21.196097999999999</v>
      </c>
      <c r="S42">
        <v>26.390910000000002</v>
      </c>
      <c r="T42">
        <v>0</v>
      </c>
      <c r="U42">
        <v>418.77</v>
      </c>
      <c r="V42">
        <v>18.347999999999999</v>
      </c>
      <c r="W42">
        <v>98.34375</v>
      </c>
      <c r="X42">
        <v>0</v>
      </c>
      <c r="Y42">
        <v>0</v>
      </c>
      <c r="Z42">
        <v>6.5537999999999998</v>
      </c>
      <c r="AA42">
        <v>0</v>
      </c>
      <c r="AB42">
        <v>26.260100000000001</v>
      </c>
      <c r="AC42">
        <v>19.35568</v>
      </c>
      <c r="AD42">
        <v>18.229800000000001</v>
      </c>
      <c r="AE42">
        <v>49.436556000000003</v>
      </c>
      <c r="AF42">
        <v>8.8740000000000006</v>
      </c>
      <c r="AG42">
        <v>13.9908</v>
      </c>
      <c r="AH42">
        <v>70.172700000000006</v>
      </c>
      <c r="AI42">
        <v>0</v>
      </c>
      <c r="AJ42">
        <v>0</v>
      </c>
      <c r="AK42">
        <v>51.267600000000002</v>
      </c>
      <c r="AL42">
        <v>46.48</v>
      </c>
      <c r="AM42">
        <v>10.5307</v>
      </c>
      <c r="AN42">
        <v>0.66954999999999998</v>
      </c>
      <c r="AO42">
        <v>7.4969999999999999</v>
      </c>
      <c r="AP42">
        <v>3.5868000000000002</v>
      </c>
      <c r="AQ42">
        <v>0</v>
      </c>
      <c r="AR42">
        <v>31.897383000000001</v>
      </c>
      <c r="AS42">
        <v>0</v>
      </c>
      <c r="AT42">
        <v>12.36</v>
      </c>
      <c r="AU42">
        <v>0</v>
      </c>
      <c r="AV42">
        <v>26.774999999999999</v>
      </c>
      <c r="AW42">
        <v>70.046999999999997</v>
      </c>
      <c r="AX42">
        <v>23.015999999999998</v>
      </c>
      <c r="AY42">
        <v>0</v>
      </c>
      <c r="AZ42">
        <f t="shared" si="0"/>
        <v>82.11</v>
      </c>
      <c r="BA42">
        <f t="shared" si="1"/>
        <v>3026.0961190000007</v>
      </c>
      <c r="BD42">
        <v>24.08</v>
      </c>
      <c r="BE42">
        <v>7.64</v>
      </c>
      <c r="BF42">
        <v>2.1800000000000002</v>
      </c>
      <c r="BG42">
        <v>4.04</v>
      </c>
      <c r="BH42">
        <v>5.81</v>
      </c>
      <c r="BI42">
        <v>7.17</v>
      </c>
      <c r="BJ42">
        <v>1.56</v>
      </c>
      <c r="BK42">
        <v>4.13</v>
      </c>
      <c r="BL42">
        <v>2.46</v>
      </c>
      <c r="BM42">
        <v>1.6</v>
      </c>
      <c r="BN42">
        <v>0</v>
      </c>
      <c r="BO42">
        <v>10.46</v>
      </c>
      <c r="BP42">
        <v>3.99</v>
      </c>
      <c r="BQ42">
        <v>4.38</v>
      </c>
      <c r="BR42">
        <v>2.16</v>
      </c>
      <c r="BS42">
        <v>0.45</v>
      </c>
      <c r="BT42">
        <v>0</v>
      </c>
      <c r="BU42">
        <v>0</v>
      </c>
      <c r="BV42">
        <v>0</v>
      </c>
      <c r="BW42">
        <f t="shared" si="2"/>
        <v>82.11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40.552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138.75</v>
      </c>
      <c r="Q43">
        <v>10.911809999999999</v>
      </c>
      <c r="R43">
        <v>21.196097999999999</v>
      </c>
      <c r="S43">
        <v>26.390910000000002</v>
      </c>
      <c r="T43">
        <v>0</v>
      </c>
      <c r="U43">
        <v>418.77</v>
      </c>
      <c r="V43">
        <v>18.347999999999999</v>
      </c>
      <c r="W43">
        <v>98.34375</v>
      </c>
      <c r="X43">
        <v>0</v>
      </c>
      <c r="Y43">
        <v>0</v>
      </c>
      <c r="Z43">
        <v>13.1076</v>
      </c>
      <c r="AA43">
        <v>0</v>
      </c>
      <c r="AB43">
        <v>26.260100000000001</v>
      </c>
      <c r="AC43">
        <v>19.35568</v>
      </c>
      <c r="AD43">
        <v>18.229800000000001</v>
      </c>
      <c r="AE43">
        <v>49.436556000000003</v>
      </c>
      <c r="AF43">
        <v>0</v>
      </c>
      <c r="AG43">
        <v>13.9908</v>
      </c>
      <c r="AH43">
        <v>70.172700000000006</v>
      </c>
      <c r="AI43">
        <v>0</v>
      </c>
      <c r="AJ43">
        <v>0</v>
      </c>
      <c r="AK43">
        <v>51.267600000000002</v>
      </c>
      <c r="AL43">
        <v>46.48</v>
      </c>
      <c r="AM43">
        <v>10.5307</v>
      </c>
      <c r="AN43">
        <v>0.66954999999999998</v>
      </c>
      <c r="AO43">
        <v>7.4969999999999999</v>
      </c>
      <c r="AP43">
        <v>3.5868000000000002</v>
      </c>
      <c r="AQ43">
        <v>0</v>
      </c>
      <c r="AR43">
        <v>31.897383000000001</v>
      </c>
      <c r="AS43">
        <v>0</v>
      </c>
      <c r="AT43">
        <v>12.36</v>
      </c>
      <c r="AU43">
        <v>0</v>
      </c>
      <c r="AV43">
        <v>26.25</v>
      </c>
      <c r="AW43">
        <v>70.046999999999997</v>
      </c>
      <c r="AX43">
        <v>23.015999999999998</v>
      </c>
      <c r="AY43">
        <v>0</v>
      </c>
      <c r="AZ43">
        <f t="shared" si="0"/>
        <v>82.11999999999999</v>
      </c>
      <c r="BA43">
        <f t="shared" si="1"/>
        <v>3023.2609190000003</v>
      </c>
      <c r="BD43">
        <v>24.08</v>
      </c>
      <c r="BE43">
        <v>7.64</v>
      </c>
      <c r="BF43">
        <v>2.1800000000000002</v>
      </c>
      <c r="BG43">
        <v>4.04</v>
      </c>
      <c r="BH43">
        <v>5.81</v>
      </c>
      <c r="BI43">
        <v>7.17</v>
      </c>
      <c r="BJ43">
        <v>1.56</v>
      </c>
      <c r="BK43">
        <v>4.13</v>
      </c>
      <c r="BL43">
        <v>2.46</v>
      </c>
      <c r="BM43">
        <v>1.6</v>
      </c>
      <c r="BN43">
        <v>0</v>
      </c>
      <c r="BO43">
        <v>10.46</v>
      </c>
      <c r="BP43">
        <v>3.99</v>
      </c>
      <c r="BQ43">
        <v>4.38</v>
      </c>
      <c r="BR43">
        <v>2.16</v>
      </c>
      <c r="BS43">
        <v>0.46</v>
      </c>
      <c r="BT43">
        <v>0</v>
      </c>
      <c r="BU43">
        <v>0</v>
      </c>
      <c r="BV43">
        <v>0</v>
      </c>
      <c r="BW43">
        <f t="shared" si="2"/>
        <v>82.11999999999999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40.552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138.75</v>
      </c>
      <c r="Q44">
        <v>10.911809999999999</v>
      </c>
      <c r="R44">
        <v>21.196097999999999</v>
      </c>
      <c r="S44">
        <v>26.390910000000002</v>
      </c>
      <c r="T44">
        <v>0</v>
      </c>
      <c r="U44">
        <v>418.77</v>
      </c>
      <c r="V44">
        <v>18.347999999999999</v>
      </c>
      <c r="W44">
        <v>98.34375</v>
      </c>
      <c r="X44">
        <v>0</v>
      </c>
      <c r="Y44">
        <v>0</v>
      </c>
      <c r="Z44">
        <v>13.1076</v>
      </c>
      <c r="AA44">
        <v>0</v>
      </c>
      <c r="AB44">
        <v>26.260100000000001</v>
      </c>
      <c r="AC44">
        <v>19.35568</v>
      </c>
      <c r="AD44">
        <v>18.229800000000001</v>
      </c>
      <c r="AE44">
        <v>49.436556000000003</v>
      </c>
      <c r="AF44">
        <v>0</v>
      </c>
      <c r="AG44">
        <v>13.9908</v>
      </c>
      <c r="AH44">
        <v>70.172700000000006</v>
      </c>
      <c r="AI44">
        <v>0</v>
      </c>
      <c r="AJ44">
        <v>0</v>
      </c>
      <c r="AK44">
        <v>51.267600000000002</v>
      </c>
      <c r="AL44">
        <v>46.48</v>
      </c>
      <c r="AM44">
        <v>10.5307</v>
      </c>
      <c r="AN44">
        <v>0.66954999999999998</v>
      </c>
      <c r="AO44">
        <v>7.4969999999999999</v>
      </c>
      <c r="AP44">
        <v>3.5868000000000002</v>
      </c>
      <c r="AQ44">
        <v>0</v>
      </c>
      <c r="AR44">
        <v>31.897383000000001</v>
      </c>
      <c r="AS44">
        <v>0</v>
      </c>
      <c r="AT44">
        <v>12.36</v>
      </c>
      <c r="AU44">
        <v>0</v>
      </c>
      <c r="AV44">
        <v>26.25</v>
      </c>
      <c r="AW44">
        <v>70.046999999999997</v>
      </c>
      <c r="AX44">
        <v>23.015999999999998</v>
      </c>
      <c r="AY44">
        <v>0</v>
      </c>
      <c r="AZ44">
        <f t="shared" si="0"/>
        <v>82.25</v>
      </c>
      <c r="BA44">
        <f t="shared" si="1"/>
        <v>3023.3909190000004</v>
      </c>
      <c r="BD44">
        <v>24.08</v>
      </c>
      <c r="BE44">
        <v>7.64</v>
      </c>
      <c r="BF44">
        <v>2.1800000000000002</v>
      </c>
      <c r="BG44">
        <v>4.04</v>
      </c>
      <c r="BH44">
        <v>5.81</v>
      </c>
      <c r="BI44">
        <v>7.17</v>
      </c>
      <c r="BJ44">
        <v>1.56</v>
      </c>
      <c r="BK44">
        <v>4.2</v>
      </c>
      <c r="BL44">
        <v>2.52</v>
      </c>
      <c r="BM44">
        <v>1.6</v>
      </c>
      <c r="BN44">
        <v>0</v>
      </c>
      <c r="BO44">
        <v>10.46</v>
      </c>
      <c r="BP44">
        <v>3.99</v>
      </c>
      <c r="BQ44">
        <v>4.38</v>
      </c>
      <c r="BR44">
        <v>2.16</v>
      </c>
      <c r="BS44">
        <v>0.46</v>
      </c>
      <c r="BT44">
        <v>0</v>
      </c>
      <c r="BU44">
        <v>0</v>
      </c>
      <c r="BV44">
        <v>0</v>
      </c>
      <c r="BW44">
        <f t="shared" si="2"/>
        <v>82.25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40.552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138.75</v>
      </c>
      <c r="Q45">
        <v>10.911809999999999</v>
      </c>
      <c r="R45">
        <v>21.196097999999999</v>
      </c>
      <c r="S45">
        <v>26.390910000000002</v>
      </c>
      <c r="T45">
        <v>0</v>
      </c>
      <c r="U45">
        <v>418.77</v>
      </c>
      <c r="V45">
        <v>18.347999999999999</v>
      </c>
      <c r="W45">
        <v>98.34375</v>
      </c>
      <c r="X45">
        <v>0</v>
      </c>
      <c r="Y45">
        <v>0</v>
      </c>
      <c r="Z45">
        <v>13.1076</v>
      </c>
      <c r="AA45">
        <v>0</v>
      </c>
      <c r="AB45">
        <v>26.260100000000001</v>
      </c>
      <c r="AC45">
        <v>19.35568</v>
      </c>
      <c r="AD45">
        <v>18.229800000000001</v>
      </c>
      <c r="AE45">
        <v>49.436556000000003</v>
      </c>
      <c r="AF45">
        <v>0</v>
      </c>
      <c r="AG45">
        <v>13.9908</v>
      </c>
      <c r="AH45">
        <v>70.172700000000006</v>
      </c>
      <c r="AI45">
        <v>0</v>
      </c>
      <c r="AJ45">
        <v>0</v>
      </c>
      <c r="AK45">
        <v>51.267600000000002</v>
      </c>
      <c r="AL45">
        <v>60.423999999999999</v>
      </c>
      <c r="AM45">
        <v>10.5307</v>
      </c>
      <c r="AN45">
        <v>0.66954999999999998</v>
      </c>
      <c r="AO45">
        <v>7.4969999999999999</v>
      </c>
      <c r="AP45">
        <v>3.5868000000000002</v>
      </c>
      <c r="AQ45">
        <v>0</v>
      </c>
      <c r="AR45">
        <v>31.897383000000001</v>
      </c>
      <c r="AS45">
        <v>0</v>
      </c>
      <c r="AT45">
        <v>12.36</v>
      </c>
      <c r="AU45">
        <v>0</v>
      </c>
      <c r="AV45">
        <v>26.25</v>
      </c>
      <c r="AW45">
        <v>70.046999999999997</v>
      </c>
      <c r="AX45">
        <v>23.015999999999998</v>
      </c>
      <c r="AY45">
        <v>0</v>
      </c>
      <c r="AZ45">
        <f t="shared" si="0"/>
        <v>82.25</v>
      </c>
      <c r="BA45">
        <f t="shared" si="1"/>
        <v>3037.3349190000004</v>
      </c>
      <c r="BD45">
        <v>24.08</v>
      </c>
      <c r="BE45">
        <v>7.64</v>
      </c>
      <c r="BF45">
        <v>2.1800000000000002</v>
      </c>
      <c r="BG45">
        <v>4.04</v>
      </c>
      <c r="BH45">
        <v>5.81</v>
      </c>
      <c r="BI45">
        <v>7.17</v>
      </c>
      <c r="BJ45">
        <v>1.56</v>
      </c>
      <c r="BK45">
        <v>4.2</v>
      </c>
      <c r="BL45">
        <v>2.52</v>
      </c>
      <c r="BM45">
        <v>1.6</v>
      </c>
      <c r="BN45">
        <v>0</v>
      </c>
      <c r="BO45">
        <v>10.46</v>
      </c>
      <c r="BP45">
        <v>3.99</v>
      </c>
      <c r="BQ45">
        <v>4.38</v>
      </c>
      <c r="BR45">
        <v>2.16</v>
      </c>
      <c r="BS45">
        <v>0.46</v>
      </c>
      <c r="BT45">
        <v>0</v>
      </c>
      <c r="BU45">
        <v>0</v>
      </c>
      <c r="BV45">
        <v>0</v>
      </c>
      <c r="BW45">
        <f t="shared" si="2"/>
        <v>82.25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40.552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138.75</v>
      </c>
      <c r="Q46">
        <v>10.911809999999999</v>
      </c>
      <c r="R46">
        <v>21.196097999999999</v>
      </c>
      <c r="S46">
        <v>26.390910000000002</v>
      </c>
      <c r="T46">
        <v>0</v>
      </c>
      <c r="U46">
        <v>418.77</v>
      </c>
      <c r="V46">
        <v>18.347999999999999</v>
      </c>
      <c r="W46">
        <v>98.34375</v>
      </c>
      <c r="X46">
        <v>0</v>
      </c>
      <c r="Y46">
        <v>0</v>
      </c>
      <c r="Z46">
        <v>13.1076</v>
      </c>
      <c r="AA46">
        <v>0</v>
      </c>
      <c r="AB46">
        <v>26.260100000000001</v>
      </c>
      <c r="AC46">
        <v>19.35568</v>
      </c>
      <c r="AD46">
        <v>18.229800000000001</v>
      </c>
      <c r="AE46">
        <v>49.436556000000003</v>
      </c>
      <c r="AF46">
        <v>0</v>
      </c>
      <c r="AG46">
        <v>13.9908</v>
      </c>
      <c r="AH46">
        <v>70.172700000000006</v>
      </c>
      <c r="AI46">
        <v>0</v>
      </c>
      <c r="AJ46">
        <v>0</v>
      </c>
      <c r="AK46">
        <v>51.267600000000002</v>
      </c>
      <c r="AL46">
        <v>60.423999999999999</v>
      </c>
      <c r="AM46">
        <v>10.5307</v>
      </c>
      <c r="AN46">
        <v>0.66954999999999998</v>
      </c>
      <c r="AO46">
        <v>7.4969999999999999</v>
      </c>
      <c r="AP46">
        <v>3.5868000000000002</v>
      </c>
      <c r="AQ46">
        <v>0</v>
      </c>
      <c r="AR46">
        <v>31.897383000000001</v>
      </c>
      <c r="AS46">
        <v>0</v>
      </c>
      <c r="AT46">
        <v>12.36</v>
      </c>
      <c r="AU46">
        <v>0</v>
      </c>
      <c r="AV46">
        <v>26.25</v>
      </c>
      <c r="AW46">
        <v>70.046999999999997</v>
      </c>
      <c r="AX46">
        <v>23.015999999999998</v>
      </c>
      <c r="AY46">
        <v>0</v>
      </c>
      <c r="AZ46">
        <f t="shared" si="0"/>
        <v>82.25</v>
      </c>
      <c r="BA46">
        <f t="shared" si="1"/>
        <v>3037.3349190000004</v>
      </c>
      <c r="BD46">
        <v>24.08</v>
      </c>
      <c r="BE46">
        <v>7.64</v>
      </c>
      <c r="BF46">
        <v>2.1800000000000002</v>
      </c>
      <c r="BG46">
        <v>4.04</v>
      </c>
      <c r="BH46">
        <v>5.81</v>
      </c>
      <c r="BI46">
        <v>7.17</v>
      </c>
      <c r="BJ46">
        <v>1.56</v>
      </c>
      <c r="BK46">
        <v>4.2</v>
      </c>
      <c r="BL46">
        <v>2.52</v>
      </c>
      <c r="BM46">
        <v>1.6</v>
      </c>
      <c r="BN46">
        <v>0</v>
      </c>
      <c r="BO46">
        <v>10.46</v>
      </c>
      <c r="BP46">
        <v>3.99</v>
      </c>
      <c r="BQ46">
        <v>4.38</v>
      </c>
      <c r="BR46">
        <v>2.16</v>
      </c>
      <c r="BS46">
        <v>0.46</v>
      </c>
      <c r="BT46">
        <v>0</v>
      </c>
      <c r="BU46">
        <v>0</v>
      </c>
      <c r="BV46">
        <v>0</v>
      </c>
      <c r="BW46">
        <f t="shared" si="2"/>
        <v>82.25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40.552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138.75</v>
      </c>
      <c r="Q47">
        <v>10.911809999999999</v>
      </c>
      <c r="R47">
        <v>21.196097999999999</v>
      </c>
      <c r="S47">
        <v>26.390910000000002</v>
      </c>
      <c r="T47">
        <v>0</v>
      </c>
      <c r="U47">
        <v>418.77</v>
      </c>
      <c r="V47">
        <v>18.347999999999999</v>
      </c>
      <c r="W47">
        <v>98.34375</v>
      </c>
      <c r="X47">
        <v>0</v>
      </c>
      <c r="Y47">
        <v>0</v>
      </c>
      <c r="Z47">
        <v>13.1076</v>
      </c>
      <c r="AA47">
        <v>0</v>
      </c>
      <c r="AB47">
        <v>26.260100000000001</v>
      </c>
      <c r="AC47">
        <v>19.35568</v>
      </c>
      <c r="AD47">
        <v>18.229800000000001</v>
      </c>
      <c r="AE47">
        <v>49.436556000000003</v>
      </c>
      <c r="AF47">
        <v>0</v>
      </c>
      <c r="AG47">
        <v>13.9908</v>
      </c>
      <c r="AH47">
        <v>70.172700000000006</v>
      </c>
      <c r="AI47">
        <v>0</v>
      </c>
      <c r="AJ47">
        <v>0</v>
      </c>
      <c r="AK47">
        <v>51.267600000000002</v>
      </c>
      <c r="AL47">
        <v>83.664000000000001</v>
      </c>
      <c r="AM47">
        <v>10.5307</v>
      </c>
      <c r="AN47">
        <v>0.66954999999999998</v>
      </c>
      <c r="AO47">
        <v>7.4969999999999999</v>
      </c>
      <c r="AP47">
        <v>3.5868000000000002</v>
      </c>
      <c r="AQ47">
        <v>0</v>
      </c>
      <c r="AR47">
        <v>31.897383000000001</v>
      </c>
      <c r="AS47">
        <v>0</v>
      </c>
      <c r="AT47">
        <v>12.36</v>
      </c>
      <c r="AU47">
        <v>0</v>
      </c>
      <c r="AV47">
        <v>26.25</v>
      </c>
      <c r="AW47">
        <v>70.046999999999997</v>
      </c>
      <c r="AX47">
        <v>23.015999999999998</v>
      </c>
      <c r="AY47">
        <v>0</v>
      </c>
      <c r="AZ47">
        <f t="shared" si="0"/>
        <v>82.25</v>
      </c>
      <c r="BA47">
        <f t="shared" si="1"/>
        <v>3060.5749190000006</v>
      </c>
      <c r="BD47">
        <v>24.08</v>
      </c>
      <c r="BE47">
        <v>7.64</v>
      </c>
      <c r="BF47">
        <v>2.1800000000000002</v>
      </c>
      <c r="BG47">
        <v>4.04</v>
      </c>
      <c r="BH47">
        <v>5.81</v>
      </c>
      <c r="BI47">
        <v>7.17</v>
      </c>
      <c r="BJ47">
        <v>1.56</v>
      </c>
      <c r="BK47">
        <v>4.2</v>
      </c>
      <c r="BL47">
        <v>2.52</v>
      </c>
      <c r="BM47">
        <v>1.6</v>
      </c>
      <c r="BN47">
        <v>0</v>
      </c>
      <c r="BO47">
        <v>10.46</v>
      </c>
      <c r="BP47">
        <v>3.99</v>
      </c>
      <c r="BQ47">
        <v>4.38</v>
      </c>
      <c r="BR47">
        <v>2.16</v>
      </c>
      <c r="BS47">
        <v>0.46</v>
      </c>
      <c r="BT47">
        <v>0</v>
      </c>
      <c r="BU47">
        <v>0</v>
      </c>
      <c r="BV47">
        <v>0</v>
      </c>
      <c r="BW47">
        <f t="shared" si="2"/>
        <v>82.25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40.552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138.75</v>
      </c>
      <c r="Q48">
        <v>10.911809999999999</v>
      </c>
      <c r="R48">
        <v>21.196097999999999</v>
      </c>
      <c r="S48">
        <v>26.390910000000002</v>
      </c>
      <c r="T48">
        <v>0</v>
      </c>
      <c r="U48">
        <v>418.77</v>
      </c>
      <c r="V48">
        <v>18.347999999999999</v>
      </c>
      <c r="W48">
        <v>98.34375</v>
      </c>
      <c r="X48">
        <v>0</v>
      </c>
      <c r="Y48">
        <v>0</v>
      </c>
      <c r="Z48">
        <v>13.1076</v>
      </c>
      <c r="AA48">
        <v>0</v>
      </c>
      <c r="AB48">
        <v>26.260100000000001</v>
      </c>
      <c r="AC48">
        <v>19.35568</v>
      </c>
      <c r="AD48">
        <v>18.229800000000001</v>
      </c>
      <c r="AE48">
        <v>49.436556000000003</v>
      </c>
      <c r="AF48">
        <v>0</v>
      </c>
      <c r="AG48">
        <v>13.9908</v>
      </c>
      <c r="AH48">
        <v>70.172700000000006</v>
      </c>
      <c r="AI48">
        <v>0</v>
      </c>
      <c r="AJ48">
        <v>0</v>
      </c>
      <c r="AK48">
        <v>51.267600000000002</v>
      </c>
      <c r="AL48">
        <v>83.664000000000001</v>
      </c>
      <c r="AM48">
        <v>10.5307</v>
      </c>
      <c r="AN48">
        <v>0.66954999999999998</v>
      </c>
      <c r="AO48">
        <v>7.4969999999999999</v>
      </c>
      <c r="AP48">
        <v>3.5868000000000002</v>
      </c>
      <c r="AQ48">
        <v>0</v>
      </c>
      <c r="AR48">
        <v>31.897383000000001</v>
      </c>
      <c r="AS48">
        <v>0</v>
      </c>
      <c r="AT48">
        <v>12.36</v>
      </c>
      <c r="AU48">
        <v>0</v>
      </c>
      <c r="AV48">
        <v>26.25</v>
      </c>
      <c r="AW48">
        <v>70.046999999999997</v>
      </c>
      <c r="AX48">
        <v>23.015999999999998</v>
      </c>
      <c r="AY48">
        <v>0</v>
      </c>
      <c r="AZ48">
        <f t="shared" si="0"/>
        <v>82.25</v>
      </c>
      <c r="BA48">
        <f t="shared" si="1"/>
        <v>3060.5749190000006</v>
      </c>
      <c r="BD48">
        <v>24.08</v>
      </c>
      <c r="BE48">
        <v>7.64</v>
      </c>
      <c r="BF48">
        <v>2.1800000000000002</v>
      </c>
      <c r="BG48">
        <v>4.04</v>
      </c>
      <c r="BH48">
        <v>5.81</v>
      </c>
      <c r="BI48">
        <v>7.17</v>
      </c>
      <c r="BJ48">
        <v>1.56</v>
      </c>
      <c r="BK48">
        <v>4.2</v>
      </c>
      <c r="BL48">
        <v>2.52</v>
      </c>
      <c r="BM48">
        <v>1.6</v>
      </c>
      <c r="BN48">
        <v>0</v>
      </c>
      <c r="BO48">
        <v>10.46</v>
      </c>
      <c r="BP48">
        <v>3.99</v>
      </c>
      <c r="BQ48">
        <v>4.38</v>
      </c>
      <c r="BR48">
        <v>2.16</v>
      </c>
      <c r="BS48">
        <v>0.46</v>
      </c>
      <c r="BT48">
        <v>0</v>
      </c>
      <c r="BU48">
        <v>0</v>
      </c>
      <c r="BV48">
        <v>0</v>
      </c>
      <c r="BW48">
        <f t="shared" si="2"/>
        <v>82.25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40.552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138.75</v>
      </c>
      <c r="Q49">
        <v>10.911809999999999</v>
      </c>
      <c r="R49">
        <v>21.196097999999999</v>
      </c>
      <c r="S49">
        <v>26.390910000000002</v>
      </c>
      <c r="T49">
        <v>0</v>
      </c>
      <c r="U49">
        <v>418.77</v>
      </c>
      <c r="V49">
        <v>18.347999999999999</v>
      </c>
      <c r="W49">
        <v>98.34375</v>
      </c>
      <c r="X49">
        <v>0</v>
      </c>
      <c r="Y49">
        <v>0</v>
      </c>
      <c r="Z49">
        <v>6.5537999999999998</v>
      </c>
      <c r="AA49">
        <v>0</v>
      </c>
      <c r="AB49">
        <v>26.260100000000001</v>
      </c>
      <c r="AC49">
        <v>19.35568</v>
      </c>
      <c r="AD49">
        <v>18.229800000000001</v>
      </c>
      <c r="AE49">
        <v>49.436556000000003</v>
      </c>
      <c r="AF49">
        <v>0</v>
      </c>
      <c r="AG49">
        <v>13.9908</v>
      </c>
      <c r="AH49">
        <v>70.172700000000006</v>
      </c>
      <c r="AI49">
        <v>0</v>
      </c>
      <c r="AJ49">
        <v>0</v>
      </c>
      <c r="AK49">
        <v>51.267600000000002</v>
      </c>
      <c r="AL49">
        <v>83.664000000000001</v>
      </c>
      <c r="AM49">
        <v>10.5307</v>
      </c>
      <c r="AN49">
        <v>0.66954999999999998</v>
      </c>
      <c r="AO49">
        <v>7.4969999999999999</v>
      </c>
      <c r="AP49">
        <v>3.5868000000000002</v>
      </c>
      <c r="AQ49">
        <v>0</v>
      </c>
      <c r="AR49">
        <v>31.897383000000001</v>
      </c>
      <c r="AS49">
        <v>0</v>
      </c>
      <c r="AT49">
        <v>12.36</v>
      </c>
      <c r="AU49">
        <v>0</v>
      </c>
      <c r="AV49">
        <v>26.25</v>
      </c>
      <c r="AW49">
        <v>70.046999999999997</v>
      </c>
      <c r="AX49">
        <v>23.015999999999998</v>
      </c>
      <c r="AY49">
        <v>0</v>
      </c>
      <c r="AZ49">
        <f t="shared" si="0"/>
        <v>82.25</v>
      </c>
      <c r="BA49">
        <f t="shared" si="1"/>
        <v>3054.0211190000009</v>
      </c>
      <c r="BD49">
        <v>24.08</v>
      </c>
      <c r="BE49">
        <v>7.64</v>
      </c>
      <c r="BF49">
        <v>2.1800000000000002</v>
      </c>
      <c r="BG49">
        <v>4.04</v>
      </c>
      <c r="BH49">
        <v>5.81</v>
      </c>
      <c r="BI49">
        <v>7.17</v>
      </c>
      <c r="BJ49">
        <v>1.56</v>
      </c>
      <c r="BK49">
        <v>4.2</v>
      </c>
      <c r="BL49">
        <v>2.52</v>
      </c>
      <c r="BM49">
        <v>1.6</v>
      </c>
      <c r="BN49">
        <v>0</v>
      </c>
      <c r="BO49">
        <v>10.46</v>
      </c>
      <c r="BP49">
        <v>3.99</v>
      </c>
      <c r="BQ49">
        <v>4.38</v>
      </c>
      <c r="BR49">
        <v>2.16</v>
      </c>
      <c r="BS49">
        <v>0.46</v>
      </c>
      <c r="BT49">
        <v>0</v>
      </c>
      <c r="BU49">
        <v>0</v>
      </c>
      <c r="BV49">
        <v>0</v>
      </c>
      <c r="BW49">
        <f t="shared" si="2"/>
        <v>82.25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40.552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138.75</v>
      </c>
      <c r="Q50">
        <v>10.911809999999999</v>
      </c>
      <c r="R50">
        <v>21.196097999999999</v>
      </c>
      <c r="S50">
        <v>26.390910000000002</v>
      </c>
      <c r="T50">
        <v>0</v>
      </c>
      <c r="U50">
        <v>418.77</v>
      </c>
      <c r="V50">
        <v>18.347999999999999</v>
      </c>
      <c r="W50">
        <v>98.34375</v>
      </c>
      <c r="X50">
        <v>0</v>
      </c>
      <c r="Y50">
        <v>0</v>
      </c>
      <c r="Z50">
        <v>6.5537999999999998</v>
      </c>
      <c r="AA50">
        <v>0</v>
      </c>
      <c r="AB50">
        <v>26.260100000000001</v>
      </c>
      <c r="AC50">
        <v>19.35568</v>
      </c>
      <c r="AD50">
        <v>18.229800000000001</v>
      </c>
      <c r="AE50">
        <v>49.436556000000003</v>
      </c>
      <c r="AF50">
        <v>0</v>
      </c>
      <c r="AG50">
        <v>13.9908</v>
      </c>
      <c r="AH50">
        <v>70.172700000000006</v>
      </c>
      <c r="AI50">
        <v>0</v>
      </c>
      <c r="AJ50">
        <v>0</v>
      </c>
      <c r="AK50">
        <v>51.267600000000002</v>
      </c>
      <c r="AL50">
        <v>83.664000000000001</v>
      </c>
      <c r="AM50">
        <v>10.5307</v>
      </c>
      <c r="AN50">
        <v>0.66954999999999998</v>
      </c>
      <c r="AO50">
        <v>7.4969999999999999</v>
      </c>
      <c r="AP50">
        <v>3.5868000000000002</v>
      </c>
      <c r="AQ50">
        <v>0</v>
      </c>
      <c r="AR50">
        <v>31.897383000000001</v>
      </c>
      <c r="AS50">
        <v>0</v>
      </c>
      <c r="AT50">
        <v>12.36</v>
      </c>
      <c r="AU50">
        <v>0</v>
      </c>
      <c r="AV50">
        <v>26.25</v>
      </c>
      <c r="AW50">
        <v>70.046999999999997</v>
      </c>
      <c r="AX50">
        <v>23.015999999999998</v>
      </c>
      <c r="AY50">
        <v>0</v>
      </c>
      <c r="AZ50">
        <f t="shared" si="0"/>
        <v>82.25</v>
      </c>
      <c r="BA50">
        <f t="shared" si="1"/>
        <v>3054.0211190000009</v>
      </c>
      <c r="BD50">
        <v>24.08</v>
      </c>
      <c r="BE50">
        <v>7.64</v>
      </c>
      <c r="BF50">
        <v>2.1800000000000002</v>
      </c>
      <c r="BG50">
        <v>4.04</v>
      </c>
      <c r="BH50">
        <v>5.81</v>
      </c>
      <c r="BI50">
        <v>7.17</v>
      </c>
      <c r="BJ50">
        <v>1.56</v>
      </c>
      <c r="BK50">
        <v>4.2</v>
      </c>
      <c r="BL50">
        <v>2.52</v>
      </c>
      <c r="BM50">
        <v>1.6</v>
      </c>
      <c r="BN50">
        <v>0</v>
      </c>
      <c r="BO50">
        <v>10.46</v>
      </c>
      <c r="BP50">
        <v>3.99</v>
      </c>
      <c r="BQ50">
        <v>4.38</v>
      </c>
      <c r="BR50">
        <v>2.16</v>
      </c>
      <c r="BS50">
        <v>0.46</v>
      </c>
      <c r="BT50">
        <v>0</v>
      </c>
      <c r="BU50">
        <v>0</v>
      </c>
      <c r="BV50">
        <v>0</v>
      </c>
      <c r="BW50">
        <f t="shared" si="2"/>
        <v>82.25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40.552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10.911809999999999</v>
      </c>
      <c r="R51">
        <v>21.196097999999999</v>
      </c>
      <c r="S51">
        <v>26.390910000000002</v>
      </c>
      <c r="T51">
        <v>0</v>
      </c>
      <c r="U51">
        <v>418.77</v>
      </c>
      <c r="V51">
        <v>18.347999999999999</v>
      </c>
      <c r="W51">
        <v>108.83374999999999</v>
      </c>
      <c r="X51">
        <v>0</v>
      </c>
      <c r="Y51">
        <v>0</v>
      </c>
      <c r="Z51">
        <v>6.5537999999999998</v>
      </c>
      <c r="AA51">
        <v>0</v>
      </c>
      <c r="AB51">
        <v>26.260100000000001</v>
      </c>
      <c r="AC51">
        <v>19.35568</v>
      </c>
      <c r="AD51">
        <v>18.229800000000001</v>
      </c>
      <c r="AE51">
        <v>49.436556000000003</v>
      </c>
      <c r="AF51">
        <v>0</v>
      </c>
      <c r="AG51">
        <v>13.9908</v>
      </c>
      <c r="AH51">
        <v>70.172700000000006</v>
      </c>
      <c r="AI51">
        <v>0</v>
      </c>
      <c r="AJ51">
        <v>0</v>
      </c>
      <c r="AK51">
        <v>51.267600000000002</v>
      </c>
      <c r="AL51">
        <v>83.664000000000001</v>
      </c>
      <c r="AM51">
        <v>10.5307</v>
      </c>
      <c r="AN51">
        <v>0.66954999999999998</v>
      </c>
      <c r="AO51">
        <v>7.4969999999999999</v>
      </c>
      <c r="AP51">
        <v>11.529</v>
      </c>
      <c r="AQ51">
        <v>0</v>
      </c>
      <c r="AR51">
        <v>31.897383000000001</v>
      </c>
      <c r="AS51">
        <v>0</v>
      </c>
      <c r="AT51">
        <v>13.183999999999999</v>
      </c>
      <c r="AU51">
        <v>0</v>
      </c>
      <c r="AV51">
        <v>26.25</v>
      </c>
      <c r="AW51">
        <v>70.046999999999997</v>
      </c>
      <c r="AX51">
        <v>23.015999999999998</v>
      </c>
      <c r="AY51">
        <v>0</v>
      </c>
      <c r="AZ51">
        <f t="shared" si="0"/>
        <v>82.25</v>
      </c>
      <c r="BA51">
        <f t="shared" si="1"/>
        <v>3073.8398190000007</v>
      </c>
      <c r="BD51">
        <v>24.08</v>
      </c>
      <c r="BE51">
        <v>7.64</v>
      </c>
      <c r="BF51">
        <v>2.1800000000000002</v>
      </c>
      <c r="BG51">
        <v>4.04</v>
      </c>
      <c r="BH51">
        <v>5.81</v>
      </c>
      <c r="BI51">
        <v>7.17</v>
      </c>
      <c r="BJ51">
        <v>1.56</v>
      </c>
      <c r="BK51">
        <v>4.2</v>
      </c>
      <c r="BL51">
        <v>2.52</v>
      </c>
      <c r="BM51">
        <v>1.6</v>
      </c>
      <c r="BN51">
        <v>0</v>
      </c>
      <c r="BO51">
        <v>10.46</v>
      </c>
      <c r="BP51">
        <v>3.99</v>
      </c>
      <c r="BQ51">
        <v>4.38</v>
      </c>
      <c r="BR51">
        <v>2.16</v>
      </c>
      <c r="BS51">
        <v>0.46</v>
      </c>
      <c r="BT51">
        <v>0</v>
      </c>
      <c r="BU51">
        <v>0</v>
      </c>
      <c r="BV51">
        <v>0</v>
      </c>
      <c r="BW51">
        <f t="shared" si="2"/>
        <v>82.25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40.552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10.911809999999999</v>
      </c>
      <c r="R52">
        <v>21.196097999999999</v>
      </c>
      <c r="S52">
        <v>26.390910000000002</v>
      </c>
      <c r="T52">
        <v>0</v>
      </c>
      <c r="U52">
        <v>418.77</v>
      </c>
      <c r="V52">
        <v>18.347999999999999</v>
      </c>
      <c r="W52">
        <v>114.07875</v>
      </c>
      <c r="X52">
        <v>0</v>
      </c>
      <c r="Y52">
        <v>0</v>
      </c>
      <c r="Z52">
        <v>6.5537999999999998</v>
      </c>
      <c r="AA52">
        <v>0</v>
      </c>
      <c r="AB52">
        <v>26.260100000000001</v>
      </c>
      <c r="AC52">
        <v>19.35568</v>
      </c>
      <c r="AD52">
        <v>18.229800000000001</v>
      </c>
      <c r="AE52">
        <v>49.436556000000003</v>
      </c>
      <c r="AF52">
        <v>0</v>
      </c>
      <c r="AG52">
        <v>13.9908</v>
      </c>
      <c r="AH52">
        <v>70.172700000000006</v>
      </c>
      <c r="AI52">
        <v>0</v>
      </c>
      <c r="AJ52">
        <v>0</v>
      </c>
      <c r="AK52">
        <v>51.267600000000002</v>
      </c>
      <c r="AL52">
        <v>60.423999999999999</v>
      </c>
      <c r="AM52">
        <v>10.5307</v>
      </c>
      <c r="AN52">
        <v>0.66954999999999998</v>
      </c>
      <c r="AO52">
        <v>7.4969999999999999</v>
      </c>
      <c r="AP52">
        <v>11.529</v>
      </c>
      <c r="AQ52">
        <v>0</v>
      </c>
      <c r="AR52">
        <v>31.897383000000001</v>
      </c>
      <c r="AS52">
        <v>0</v>
      </c>
      <c r="AT52">
        <v>13.183999999999999</v>
      </c>
      <c r="AU52">
        <v>0</v>
      </c>
      <c r="AV52">
        <v>25.725000000000001</v>
      </c>
      <c r="AW52">
        <v>70.046999999999997</v>
      </c>
      <c r="AX52">
        <v>23.015999999999998</v>
      </c>
      <c r="AY52">
        <v>0</v>
      </c>
      <c r="AZ52">
        <f t="shared" si="0"/>
        <v>82.25</v>
      </c>
      <c r="BA52">
        <f t="shared" si="1"/>
        <v>3055.3198190000007</v>
      </c>
      <c r="BD52">
        <v>24.08</v>
      </c>
      <c r="BE52">
        <v>7.64</v>
      </c>
      <c r="BF52">
        <v>2.1800000000000002</v>
      </c>
      <c r="BG52">
        <v>4.04</v>
      </c>
      <c r="BH52">
        <v>5.81</v>
      </c>
      <c r="BI52">
        <v>7.17</v>
      </c>
      <c r="BJ52">
        <v>1.56</v>
      </c>
      <c r="BK52">
        <v>4.2</v>
      </c>
      <c r="BL52">
        <v>2.52</v>
      </c>
      <c r="BM52">
        <v>1.6</v>
      </c>
      <c r="BN52">
        <v>0</v>
      </c>
      <c r="BO52">
        <v>10.46</v>
      </c>
      <c r="BP52">
        <v>3.99</v>
      </c>
      <c r="BQ52">
        <v>4.38</v>
      </c>
      <c r="BR52">
        <v>2.16</v>
      </c>
      <c r="BS52">
        <v>0.46</v>
      </c>
      <c r="BT52">
        <v>0</v>
      </c>
      <c r="BU52">
        <v>0</v>
      </c>
      <c r="BV52">
        <v>0</v>
      </c>
      <c r="BW52">
        <f t="shared" si="2"/>
        <v>82.25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40.552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10.911809999999999</v>
      </c>
      <c r="R53">
        <v>21.196097999999999</v>
      </c>
      <c r="S53">
        <v>26.390910000000002</v>
      </c>
      <c r="T53">
        <v>0</v>
      </c>
      <c r="U53">
        <v>418.77</v>
      </c>
      <c r="V53">
        <v>18.347999999999999</v>
      </c>
      <c r="W53">
        <v>119.32375</v>
      </c>
      <c r="X53">
        <v>0</v>
      </c>
      <c r="Y53">
        <v>0</v>
      </c>
      <c r="Z53">
        <v>6.5537999999999998</v>
      </c>
      <c r="AA53">
        <v>0</v>
      </c>
      <c r="AB53">
        <v>26.260100000000001</v>
      </c>
      <c r="AC53">
        <v>19.35568</v>
      </c>
      <c r="AD53">
        <v>18.229800000000001</v>
      </c>
      <c r="AE53">
        <v>49.436556000000003</v>
      </c>
      <c r="AF53">
        <v>0</v>
      </c>
      <c r="AG53">
        <v>13.9908</v>
      </c>
      <c r="AH53">
        <v>70.172700000000006</v>
      </c>
      <c r="AI53">
        <v>0</v>
      </c>
      <c r="AJ53">
        <v>0</v>
      </c>
      <c r="AK53">
        <v>51.267600000000002</v>
      </c>
      <c r="AL53">
        <v>60.423999999999999</v>
      </c>
      <c r="AM53">
        <v>10.5307</v>
      </c>
      <c r="AN53">
        <v>0.66954999999999998</v>
      </c>
      <c r="AO53">
        <v>7.4969999999999999</v>
      </c>
      <c r="AP53">
        <v>3.5868000000000002</v>
      </c>
      <c r="AQ53">
        <v>0</v>
      </c>
      <c r="AR53">
        <v>31.897383000000001</v>
      </c>
      <c r="AS53">
        <v>0</v>
      </c>
      <c r="AT53">
        <v>13.183999999999999</v>
      </c>
      <c r="AU53">
        <v>0</v>
      </c>
      <c r="AV53">
        <v>25.725000000000001</v>
      </c>
      <c r="AW53">
        <v>70.046999999999997</v>
      </c>
      <c r="AX53">
        <v>23.015999999999998</v>
      </c>
      <c r="AY53">
        <v>0</v>
      </c>
      <c r="AZ53">
        <f t="shared" si="0"/>
        <v>82.25</v>
      </c>
      <c r="BA53">
        <f t="shared" si="1"/>
        <v>3052.6226190000007</v>
      </c>
      <c r="BD53">
        <v>24.08</v>
      </c>
      <c r="BE53">
        <v>7.64</v>
      </c>
      <c r="BF53">
        <v>2.1800000000000002</v>
      </c>
      <c r="BG53">
        <v>4.04</v>
      </c>
      <c r="BH53">
        <v>5.81</v>
      </c>
      <c r="BI53">
        <v>7.17</v>
      </c>
      <c r="BJ53">
        <v>1.56</v>
      </c>
      <c r="BK53">
        <v>4.2</v>
      </c>
      <c r="BL53">
        <v>2.52</v>
      </c>
      <c r="BM53">
        <v>1.6</v>
      </c>
      <c r="BN53">
        <v>0</v>
      </c>
      <c r="BO53">
        <v>10.46</v>
      </c>
      <c r="BP53">
        <v>3.99</v>
      </c>
      <c r="BQ53">
        <v>4.38</v>
      </c>
      <c r="BR53">
        <v>2.16</v>
      </c>
      <c r="BS53">
        <v>0.46</v>
      </c>
      <c r="BT53">
        <v>0</v>
      </c>
      <c r="BU53">
        <v>0</v>
      </c>
      <c r="BV53">
        <v>0</v>
      </c>
      <c r="BW53">
        <f t="shared" si="2"/>
        <v>82.25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40.552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10.911809999999999</v>
      </c>
      <c r="R54">
        <v>21.196097999999999</v>
      </c>
      <c r="S54">
        <v>26.390910000000002</v>
      </c>
      <c r="T54">
        <v>0</v>
      </c>
      <c r="U54">
        <v>418.77</v>
      </c>
      <c r="V54">
        <v>18.347999999999999</v>
      </c>
      <c r="W54">
        <v>124.56874999999999</v>
      </c>
      <c r="X54">
        <v>0</v>
      </c>
      <c r="Y54">
        <v>0</v>
      </c>
      <c r="Z54">
        <v>6.5537999999999998</v>
      </c>
      <c r="AA54">
        <v>0</v>
      </c>
      <c r="AB54">
        <v>26.260100000000001</v>
      </c>
      <c r="AC54">
        <v>19.35568</v>
      </c>
      <c r="AD54">
        <v>18.229800000000001</v>
      </c>
      <c r="AE54">
        <v>49.436556000000003</v>
      </c>
      <c r="AF54">
        <v>0</v>
      </c>
      <c r="AG54">
        <v>13.9908</v>
      </c>
      <c r="AH54">
        <v>46.781799999999997</v>
      </c>
      <c r="AI54">
        <v>0</v>
      </c>
      <c r="AJ54">
        <v>0</v>
      </c>
      <c r="AK54">
        <v>51.267600000000002</v>
      </c>
      <c r="AL54">
        <v>60.423999999999999</v>
      </c>
      <c r="AM54">
        <v>10.5307</v>
      </c>
      <c r="AN54">
        <v>0.66954999999999998</v>
      </c>
      <c r="AO54">
        <v>7.4969999999999999</v>
      </c>
      <c r="AP54">
        <v>3.5868000000000002</v>
      </c>
      <c r="AQ54">
        <v>7.875</v>
      </c>
      <c r="AR54">
        <v>31.897383000000001</v>
      </c>
      <c r="AS54">
        <v>0</v>
      </c>
      <c r="AT54">
        <v>13.183999999999999</v>
      </c>
      <c r="AU54">
        <v>0</v>
      </c>
      <c r="AV54">
        <v>25.725000000000001</v>
      </c>
      <c r="AW54">
        <v>70.046999999999997</v>
      </c>
      <c r="AX54">
        <v>23.015999999999998</v>
      </c>
      <c r="AY54">
        <v>0</v>
      </c>
      <c r="AZ54">
        <f t="shared" si="0"/>
        <v>82.109999999999985</v>
      </c>
      <c r="BA54">
        <f t="shared" si="1"/>
        <v>3042.2117190000008</v>
      </c>
      <c r="BD54">
        <v>24.08</v>
      </c>
      <c r="BE54">
        <v>7.64</v>
      </c>
      <c r="BF54">
        <v>2.1800000000000002</v>
      </c>
      <c r="BG54">
        <v>4.04</v>
      </c>
      <c r="BH54">
        <v>5.81</v>
      </c>
      <c r="BI54">
        <v>7.17</v>
      </c>
      <c r="BJ54">
        <v>1.56</v>
      </c>
      <c r="BK54">
        <v>4.12</v>
      </c>
      <c r="BL54">
        <v>2.46</v>
      </c>
      <c r="BM54">
        <v>1.6</v>
      </c>
      <c r="BN54">
        <v>0</v>
      </c>
      <c r="BO54">
        <v>10.46</v>
      </c>
      <c r="BP54">
        <v>3.99</v>
      </c>
      <c r="BQ54">
        <v>4.38</v>
      </c>
      <c r="BR54">
        <v>2.16</v>
      </c>
      <c r="BS54">
        <v>0.46</v>
      </c>
      <c r="BT54">
        <v>0</v>
      </c>
      <c r="BU54">
        <v>0</v>
      </c>
      <c r="BV54">
        <v>0</v>
      </c>
      <c r="BW54">
        <f t="shared" si="2"/>
        <v>82.109999999999985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40.552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10.911809999999999</v>
      </c>
      <c r="R55">
        <v>21.196097999999999</v>
      </c>
      <c r="S55">
        <v>26.390910000000002</v>
      </c>
      <c r="T55">
        <v>0</v>
      </c>
      <c r="U55">
        <v>418.77</v>
      </c>
      <c r="V55">
        <v>18.347999999999999</v>
      </c>
      <c r="W55">
        <v>129.86619999999999</v>
      </c>
      <c r="X55">
        <v>0</v>
      </c>
      <c r="Y55">
        <v>0</v>
      </c>
      <c r="Z55">
        <v>6.5537999999999998</v>
      </c>
      <c r="AA55">
        <v>0</v>
      </c>
      <c r="AB55">
        <v>26.260100000000001</v>
      </c>
      <c r="AC55">
        <v>19.35568</v>
      </c>
      <c r="AD55">
        <v>18.229800000000001</v>
      </c>
      <c r="AE55">
        <v>49.436556000000003</v>
      </c>
      <c r="AF55">
        <v>8.8740000000000006</v>
      </c>
      <c r="AG55">
        <v>13.9908</v>
      </c>
      <c r="AH55">
        <v>46.781799999999997</v>
      </c>
      <c r="AI55">
        <v>0</v>
      </c>
      <c r="AJ55">
        <v>0</v>
      </c>
      <c r="AK55">
        <v>51.267600000000002</v>
      </c>
      <c r="AL55">
        <v>69.72</v>
      </c>
      <c r="AM55">
        <v>10.5307</v>
      </c>
      <c r="AN55">
        <v>0.66954999999999998</v>
      </c>
      <c r="AO55">
        <v>7.4969999999999999</v>
      </c>
      <c r="AP55">
        <v>10.247999999999999</v>
      </c>
      <c r="AQ55">
        <v>14.49</v>
      </c>
      <c r="AR55">
        <v>31.897383000000001</v>
      </c>
      <c r="AS55">
        <v>0</v>
      </c>
      <c r="AT55">
        <v>13.183999999999999</v>
      </c>
      <c r="AU55">
        <v>0</v>
      </c>
      <c r="AV55">
        <v>25.725000000000001</v>
      </c>
      <c r="AW55">
        <v>70.046999999999997</v>
      </c>
      <c r="AX55">
        <v>23.015999999999998</v>
      </c>
      <c r="AY55">
        <v>0</v>
      </c>
      <c r="AZ55">
        <f t="shared" si="0"/>
        <v>82.109999999999985</v>
      </c>
      <c r="BA55">
        <f t="shared" si="1"/>
        <v>3078.9553690000002</v>
      </c>
      <c r="BD55">
        <v>24.08</v>
      </c>
      <c r="BE55">
        <v>7.64</v>
      </c>
      <c r="BF55">
        <v>2.1800000000000002</v>
      </c>
      <c r="BG55">
        <v>4.04</v>
      </c>
      <c r="BH55">
        <v>5.81</v>
      </c>
      <c r="BI55">
        <v>7.17</v>
      </c>
      <c r="BJ55">
        <v>1.56</v>
      </c>
      <c r="BK55">
        <v>4.12</v>
      </c>
      <c r="BL55">
        <v>2.46</v>
      </c>
      <c r="BM55">
        <v>1.6</v>
      </c>
      <c r="BN55">
        <v>0</v>
      </c>
      <c r="BO55">
        <v>10.46</v>
      </c>
      <c r="BP55">
        <v>3.99</v>
      </c>
      <c r="BQ55">
        <v>4.38</v>
      </c>
      <c r="BR55">
        <v>2.16</v>
      </c>
      <c r="BS55">
        <v>0.46</v>
      </c>
      <c r="BT55">
        <v>0</v>
      </c>
      <c r="BU55">
        <v>0</v>
      </c>
      <c r="BV55">
        <v>0</v>
      </c>
      <c r="BW55">
        <f t="shared" si="2"/>
        <v>82.109999999999985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40.552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10.911809999999999</v>
      </c>
      <c r="R56">
        <v>21.196097999999999</v>
      </c>
      <c r="S56">
        <v>26.390910000000002</v>
      </c>
      <c r="T56">
        <v>0</v>
      </c>
      <c r="U56">
        <v>418.77</v>
      </c>
      <c r="V56">
        <v>18.347999999999999</v>
      </c>
      <c r="W56">
        <v>129.86619999999999</v>
      </c>
      <c r="X56">
        <v>0</v>
      </c>
      <c r="Y56">
        <v>0</v>
      </c>
      <c r="Z56">
        <v>6.5537999999999998</v>
      </c>
      <c r="AA56">
        <v>0</v>
      </c>
      <c r="AB56">
        <v>26.260100000000001</v>
      </c>
      <c r="AC56">
        <v>19.35568</v>
      </c>
      <c r="AD56">
        <v>18.229800000000001</v>
      </c>
      <c r="AE56">
        <v>49.436556000000003</v>
      </c>
      <c r="AF56">
        <v>8.8740000000000006</v>
      </c>
      <c r="AG56">
        <v>13.9908</v>
      </c>
      <c r="AH56">
        <v>46.781799999999997</v>
      </c>
      <c r="AI56">
        <v>0</v>
      </c>
      <c r="AJ56">
        <v>0</v>
      </c>
      <c r="AK56">
        <v>51.267600000000002</v>
      </c>
      <c r="AL56">
        <v>69.72</v>
      </c>
      <c r="AM56">
        <v>10.5307</v>
      </c>
      <c r="AN56">
        <v>0.66954999999999998</v>
      </c>
      <c r="AO56">
        <v>7.4969999999999999</v>
      </c>
      <c r="AP56">
        <v>10.247999999999999</v>
      </c>
      <c r="AQ56">
        <v>15.75</v>
      </c>
      <c r="AR56">
        <v>31.897383000000001</v>
      </c>
      <c r="AS56">
        <v>0</v>
      </c>
      <c r="AT56">
        <v>13.183999999999999</v>
      </c>
      <c r="AU56">
        <v>0</v>
      </c>
      <c r="AV56">
        <v>25.725000000000001</v>
      </c>
      <c r="AW56">
        <v>70.046999999999997</v>
      </c>
      <c r="AX56">
        <v>23.015999999999998</v>
      </c>
      <c r="AY56">
        <v>0</v>
      </c>
      <c r="AZ56">
        <f t="shared" si="0"/>
        <v>82.109999999999985</v>
      </c>
      <c r="BA56">
        <f t="shared" si="1"/>
        <v>3080.2153690000005</v>
      </c>
      <c r="BD56">
        <v>24.08</v>
      </c>
      <c r="BE56">
        <v>7.64</v>
      </c>
      <c r="BF56">
        <v>2.1800000000000002</v>
      </c>
      <c r="BG56">
        <v>4.04</v>
      </c>
      <c r="BH56">
        <v>5.81</v>
      </c>
      <c r="BI56">
        <v>7.17</v>
      </c>
      <c r="BJ56">
        <v>1.56</v>
      </c>
      <c r="BK56">
        <v>4.12</v>
      </c>
      <c r="BL56">
        <v>2.46</v>
      </c>
      <c r="BM56">
        <v>1.6</v>
      </c>
      <c r="BN56">
        <v>0</v>
      </c>
      <c r="BO56">
        <v>10.46</v>
      </c>
      <c r="BP56">
        <v>3.99</v>
      </c>
      <c r="BQ56">
        <v>4.38</v>
      </c>
      <c r="BR56">
        <v>2.16</v>
      </c>
      <c r="BS56">
        <v>0.46</v>
      </c>
      <c r="BT56">
        <v>0</v>
      </c>
      <c r="BU56">
        <v>0</v>
      </c>
      <c r="BV56">
        <v>0</v>
      </c>
      <c r="BW56">
        <f t="shared" si="2"/>
        <v>82.109999999999985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40.552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10.911809999999999</v>
      </c>
      <c r="R57">
        <v>21.196097999999999</v>
      </c>
      <c r="S57">
        <v>26.390910000000002</v>
      </c>
      <c r="T57">
        <v>0</v>
      </c>
      <c r="U57">
        <v>418.77</v>
      </c>
      <c r="V57">
        <v>18.347999999999999</v>
      </c>
      <c r="W57">
        <v>129.86619999999999</v>
      </c>
      <c r="X57">
        <v>0</v>
      </c>
      <c r="Y57">
        <v>0</v>
      </c>
      <c r="Z57">
        <v>6.5537999999999998</v>
      </c>
      <c r="AA57">
        <v>0</v>
      </c>
      <c r="AB57">
        <v>26.260100000000001</v>
      </c>
      <c r="AC57">
        <v>19.35568</v>
      </c>
      <c r="AD57">
        <v>18.229800000000001</v>
      </c>
      <c r="AE57">
        <v>49.436556000000003</v>
      </c>
      <c r="AF57">
        <v>8.8740000000000006</v>
      </c>
      <c r="AG57">
        <v>13.9908</v>
      </c>
      <c r="AH57">
        <v>46.781799999999997</v>
      </c>
      <c r="AI57">
        <v>0</v>
      </c>
      <c r="AJ57">
        <v>0</v>
      </c>
      <c r="AK57">
        <v>51.267600000000002</v>
      </c>
      <c r="AL57">
        <v>69.72</v>
      </c>
      <c r="AM57">
        <v>10.5307</v>
      </c>
      <c r="AN57">
        <v>0.66954999999999998</v>
      </c>
      <c r="AO57">
        <v>7.4969999999999999</v>
      </c>
      <c r="AP57">
        <v>3.5868000000000002</v>
      </c>
      <c r="AQ57">
        <v>15.75</v>
      </c>
      <c r="AR57">
        <v>31.897383000000001</v>
      </c>
      <c r="AS57">
        <v>0</v>
      </c>
      <c r="AT57">
        <v>13.183999999999999</v>
      </c>
      <c r="AU57">
        <v>0</v>
      </c>
      <c r="AV57">
        <v>25.725000000000001</v>
      </c>
      <c r="AW57">
        <v>70.046999999999997</v>
      </c>
      <c r="AX57">
        <v>23.015999999999998</v>
      </c>
      <c r="AY57">
        <v>0</v>
      </c>
      <c r="AZ57">
        <f t="shared" si="0"/>
        <v>82.449999999999989</v>
      </c>
      <c r="BA57">
        <f t="shared" si="1"/>
        <v>3073.8941690000001</v>
      </c>
      <c r="BD57">
        <v>24.08</v>
      </c>
      <c r="BE57">
        <v>7.64</v>
      </c>
      <c r="BF57">
        <v>2.1800000000000002</v>
      </c>
      <c r="BG57">
        <v>4.04</v>
      </c>
      <c r="BH57">
        <v>5.81</v>
      </c>
      <c r="BI57">
        <v>7.17</v>
      </c>
      <c r="BJ57">
        <v>1.56</v>
      </c>
      <c r="BK57">
        <v>4.12</v>
      </c>
      <c r="BL57">
        <v>2.46</v>
      </c>
      <c r="BM57">
        <v>1.6</v>
      </c>
      <c r="BN57">
        <v>0</v>
      </c>
      <c r="BO57">
        <v>10.8</v>
      </c>
      <c r="BP57">
        <v>3.99</v>
      </c>
      <c r="BQ57">
        <v>4.38</v>
      </c>
      <c r="BR57">
        <v>2.16</v>
      </c>
      <c r="BS57">
        <v>0.46</v>
      </c>
      <c r="BT57">
        <v>0</v>
      </c>
      <c r="BU57">
        <v>0</v>
      </c>
      <c r="BV57">
        <v>0</v>
      </c>
      <c r="BW57">
        <f t="shared" si="2"/>
        <v>82.449999999999989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40.552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10.911809999999999</v>
      </c>
      <c r="R58">
        <v>21.196097999999999</v>
      </c>
      <c r="S58">
        <v>26.390910000000002</v>
      </c>
      <c r="T58">
        <v>0</v>
      </c>
      <c r="U58">
        <v>418.77</v>
      </c>
      <c r="V58">
        <v>18.347999999999999</v>
      </c>
      <c r="W58">
        <v>129.86619999999999</v>
      </c>
      <c r="X58">
        <v>0</v>
      </c>
      <c r="Y58">
        <v>0</v>
      </c>
      <c r="Z58">
        <v>6.5537999999999998</v>
      </c>
      <c r="AA58">
        <v>0</v>
      </c>
      <c r="AB58">
        <v>26.260100000000001</v>
      </c>
      <c r="AC58">
        <v>19.35568</v>
      </c>
      <c r="AD58">
        <v>18.229800000000001</v>
      </c>
      <c r="AE58">
        <v>49.436556000000003</v>
      </c>
      <c r="AF58">
        <v>8.8740000000000006</v>
      </c>
      <c r="AG58">
        <v>13.9908</v>
      </c>
      <c r="AH58">
        <v>46.781799999999997</v>
      </c>
      <c r="AI58">
        <v>0</v>
      </c>
      <c r="AJ58">
        <v>0</v>
      </c>
      <c r="AK58">
        <v>51.267600000000002</v>
      </c>
      <c r="AL58">
        <v>69.72</v>
      </c>
      <c r="AM58">
        <v>10.5307</v>
      </c>
      <c r="AN58">
        <v>0.66954999999999998</v>
      </c>
      <c r="AO58">
        <v>7.4969999999999999</v>
      </c>
      <c r="AP58">
        <v>3.5868000000000002</v>
      </c>
      <c r="AQ58">
        <v>15.75</v>
      </c>
      <c r="AR58">
        <v>31.897383000000001</v>
      </c>
      <c r="AS58">
        <v>0</v>
      </c>
      <c r="AT58">
        <v>13.183999999999999</v>
      </c>
      <c r="AU58">
        <v>0</v>
      </c>
      <c r="AV58">
        <v>25.725000000000001</v>
      </c>
      <c r="AW58">
        <v>70.046999999999997</v>
      </c>
      <c r="AX58">
        <v>23.015999999999998</v>
      </c>
      <c r="AY58">
        <v>0</v>
      </c>
      <c r="AZ58">
        <f t="shared" si="0"/>
        <v>82.449999999999989</v>
      </c>
      <c r="BA58">
        <f t="shared" si="1"/>
        <v>3073.8941690000001</v>
      </c>
      <c r="BD58">
        <v>24.08</v>
      </c>
      <c r="BE58">
        <v>7.64</v>
      </c>
      <c r="BF58">
        <v>2.1800000000000002</v>
      </c>
      <c r="BG58">
        <v>4.04</v>
      </c>
      <c r="BH58">
        <v>5.81</v>
      </c>
      <c r="BI58">
        <v>7.17</v>
      </c>
      <c r="BJ58">
        <v>1.56</v>
      </c>
      <c r="BK58">
        <v>4.12</v>
      </c>
      <c r="BL58">
        <v>2.46</v>
      </c>
      <c r="BM58">
        <v>1.6</v>
      </c>
      <c r="BN58">
        <v>0</v>
      </c>
      <c r="BO58">
        <v>10.8</v>
      </c>
      <c r="BP58">
        <v>3.99</v>
      </c>
      <c r="BQ58">
        <v>4.38</v>
      </c>
      <c r="BR58">
        <v>2.16</v>
      </c>
      <c r="BS58">
        <v>0.46</v>
      </c>
      <c r="BT58">
        <v>0</v>
      </c>
      <c r="BU58">
        <v>0</v>
      </c>
      <c r="BV58">
        <v>0</v>
      </c>
      <c r="BW58">
        <f t="shared" si="2"/>
        <v>82.449999999999989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40.552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10.911809999999999</v>
      </c>
      <c r="R59">
        <v>21.196097999999999</v>
      </c>
      <c r="S59">
        <v>26.390910000000002</v>
      </c>
      <c r="T59">
        <v>0</v>
      </c>
      <c r="U59">
        <v>418.77</v>
      </c>
      <c r="V59">
        <v>18.347999999999999</v>
      </c>
      <c r="W59">
        <v>147.515624</v>
      </c>
      <c r="X59">
        <v>0</v>
      </c>
      <c r="Y59">
        <v>0</v>
      </c>
      <c r="Z59">
        <v>6.5537999999999998</v>
      </c>
      <c r="AA59">
        <v>0</v>
      </c>
      <c r="AB59">
        <v>26.260100000000001</v>
      </c>
      <c r="AC59">
        <v>19.35568</v>
      </c>
      <c r="AD59">
        <v>18.229800000000001</v>
      </c>
      <c r="AE59">
        <v>49.436556000000003</v>
      </c>
      <c r="AF59">
        <v>8.8740000000000006</v>
      </c>
      <c r="AG59">
        <v>13.9908</v>
      </c>
      <c r="AH59">
        <v>46.781799999999997</v>
      </c>
      <c r="AI59">
        <v>0</v>
      </c>
      <c r="AJ59">
        <v>0</v>
      </c>
      <c r="AK59">
        <v>51.267600000000002</v>
      </c>
      <c r="AL59">
        <v>69.72</v>
      </c>
      <c r="AM59">
        <v>10.5307</v>
      </c>
      <c r="AN59">
        <v>0.66954999999999998</v>
      </c>
      <c r="AO59">
        <v>7.4969999999999999</v>
      </c>
      <c r="AP59">
        <v>3.5868000000000002</v>
      </c>
      <c r="AQ59">
        <v>15.75</v>
      </c>
      <c r="AR59">
        <v>31.897383000000001</v>
      </c>
      <c r="AS59">
        <v>0</v>
      </c>
      <c r="AT59">
        <v>13.183999999999999</v>
      </c>
      <c r="AU59">
        <v>0</v>
      </c>
      <c r="AV59">
        <v>25.725000000000001</v>
      </c>
      <c r="AW59">
        <v>70.046999999999997</v>
      </c>
      <c r="AX59">
        <v>23.015999999999998</v>
      </c>
      <c r="AY59">
        <v>0</v>
      </c>
      <c r="AZ59">
        <f t="shared" si="0"/>
        <v>82.449999999999989</v>
      </c>
      <c r="BA59">
        <f t="shared" si="1"/>
        <v>3091.5435930000003</v>
      </c>
      <c r="BD59">
        <v>24.08</v>
      </c>
      <c r="BE59">
        <v>7.64</v>
      </c>
      <c r="BF59">
        <v>2.1800000000000002</v>
      </c>
      <c r="BG59">
        <v>4.04</v>
      </c>
      <c r="BH59">
        <v>5.81</v>
      </c>
      <c r="BI59">
        <v>7.17</v>
      </c>
      <c r="BJ59">
        <v>1.56</v>
      </c>
      <c r="BK59">
        <v>4.12</v>
      </c>
      <c r="BL59">
        <v>2.46</v>
      </c>
      <c r="BM59">
        <v>1.6</v>
      </c>
      <c r="BN59">
        <v>0</v>
      </c>
      <c r="BO59">
        <v>10.8</v>
      </c>
      <c r="BP59">
        <v>3.99</v>
      </c>
      <c r="BQ59">
        <v>4.38</v>
      </c>
      <c r="BR59">
        <v>2.16</v>
      </c>
      <c r="BS59">
        <v>0.46</v>
      </c>
      <c r="BT59">
        <v>0</v>
      </c>
      <c r="BU59">
        <v>0</v>
      </c>
      <c r="BV59">
        <v>0</v>
      </c>
      <c r="BW59">
        <f t="shared" si="2"/>
        <v>82.449999999999989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40.552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10.911809999999999</v>
      </c>
      <c r="R60">
        <v>21.196097999999999</v>
      </c>
      <c r="S60">
        <v>26.390910000000002</v>
      </c>
      <c r="T60">
        <v>0</v>
      </c>
      <c r="U60">
        <v>418.77</v>
      </c>
      <c r="V60">
        <v>18.347999999999999</v>
      </c>
      <c r="W60">
        <v>147.515624</v>
      </c>
      <c r="X60">
        <v>0</v>
      </c>
      <c r="Y60">
        <v>0</v>
      </c>
      <c r="Z60">
        <v>6.5537999999999998</v>
      </c>
      <c r="AA60">
        <v>0</v>
      </c>
      <c r="AB60">
        <v>26.260100000000001</v>
      </c>
      <c r="AC60">
        <v>19.35568</v>
      </c>
      <c r="AD60">
        <v>18.229800000000001</v>
      </c>
      <c r="AE60">
        <v>49.436556000000003</v>
      </c>
      <c r="AF60">
        <v>8.8740000000000006</v>
      </c>
      <c r="AG60">
        <v>13.9908</v>
      </c>
      <c r="AH60">
        <v>46.781799999999997</v>
      </c>
      <c r="AI60">
        <v>0</v>
      </c>
      <c r="AJ60">
        <v>0</v>
      </c>
      <c r="AK60">
        <v>51.267600000000002</v>
      </c>
      <c r="AL60">
        <v>69.72</v>
      </c>
      <c r="AM60">
        <v>10.5307</v>
      </c>
      <c r="AN60">
        <v>0.66954999999999998</v>
      </c>
      <c r="AO60">
        <v>7.4969999999999999</v>
      </c>
      <c r="AP60">
        <v>3.5868000000000002</v>
      </c>
      <c r="AQ60">
        <v>15.75</v>
      </c>
      <c r="AR60">
        <v>31.897383000000001</v>
      </c>
      <c r="AS60">
        <v>0</v>
      </c>
      <c r="AT60">
        <v>13.183999999999999</v>
      </c>
      <c r="AU60">
        <v>0</v>
      </c>
      <c r="AV60">
        <v>25.725000000000001</v>
      </c>
      <c r="AW60">
        <v>70.046999999999997</v>
      </c>
      <c r="AX60">
        <v>23.015999999999998</v>
      </c>
      <c r="AY60">
        <v>0</v>
      </c>
      <c r="AZ60">
        <f t="shared" si="0"/>
        <v>82.449999999999989</v>
      </c>
      <c r="BA60">
        <f t="shared" si="1"/>
        <v>3091.5435930000003</v>
      </c>
      <c r="BD60">
        <v>24.08</v>
      </c>
      <c r="BE60">
        <v>7.64</v>
      </c>
      <c r="BF60">
        <v>2.1800000000000002</v>
      </c>
      <c r="BG60">
        <v>4.04</v>
      </c>
      <c r="BH60">
        <v>5.81</v>
      </c>
      <c r="BI60">
        <v>7.17</v>
      </c>
      <c r="BJ60">
        <v>1.56</v>
      </c>
      <c r="BK60">
        <v>4.12</v>
      </c>
      <c r="BL60">
        <v>2.46</v>
      </c>
      <c r="BM60">
        <v>1.6</v>
      </c>
      <c r="BN60">
        <v>0</v>
      </c>
      <c r="BO60">
        <v>10.8</v>
      </c>
      <c r="BP60">
        <v>3.99</v>
      </c>
      <c r="BQ60">
        <v>4.38</v>
      </c>
      <c r="BR60">
        <v>2.16</v>
      </c>
      <c r="BS60">
        <v>0.46</v>
      </c>
      <c r="BT60">
        <v>0</v>
      </c>
      <c r="BU60">
        <v>0</v>
      </c>
      <c r="BV60">
        <v>0</v>
      </c>
      <c r="BW60">
        <f t="shared" si="2"/>
        <v>82.449999999999989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40.552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10.911809999999999</v>
      </c>
      <c r="R61">
        <v>21.196097999999999</v>
      </c>
      <c r="S61">
        <v>26.390910000000002</v>
      </c>
      <c r="T61">
        <v>0</v>
      </c>
      <c r="U61">
        <v>418.77</v>
      </c>
      <c r="V61">
        <v>18.347999999999999</v>
      </c>
      <c r="W61">
        <v>147.515624</v>
      </c>
      <c r="X61">
        <v>0</v>
      </c>
      <c r="Y61">
        <v>0</v>
      </c>
      <c r="Z61">
        <v>0</v>
      </c>
      <c r="AA61">
        <v>0</v>
      </c>
      <c r="AB61">
        <v>26.260100000000001</v>
      </c>
      <c r="AC61">
        <v>19.35568</v>
      </c>
      <c r="AD61">
        <v>18.229800000000001</v>
      </c>
      <c r="AE61">
        <v>49.436556000000003</v>
      </c>
      <c r="AF61">
        <v>8.8740000000000006</v>
      </c>
      <c r="AG61">
        <v>13.9908</v>
      </c>
      <c r="AH61">
        <v>46.781799999999997</v>
      </c>
      <c r="AI61">
        <v>0</v>
      </c>
      <c r="AJ61">
        <v>0</v>
      </c>
      <c r="AK61">
        <v>51.267600000000002</v>
      </c>
      <c r="AL61">
        <v>69.72</v>
      </c>
      <c r="AM61">
        <v>10.5307</v>
      </c>
      <c r="AN61">
        <v>0.66954999999999998</v>
      </c>
      <c r="AO61">
        <v>7.4969999999999999</v>
      </c>
      <c r="AP61">
        <v>10.247999999999999</v>
      </c>
      <c r="AQ61">
        <v>15.75</v>
      </c>
      <c r="AR61">
        <v>31.897383000000001</v>
      </c>
      <c r="AS61">
        <v>0</v>
      </c>
      <c r="AT61">
        <v>13.183999999999999</v>
      </c>
      <c r="AU61">
        <v>0</v>
      </c>
      <c r="AV61">
        <v>25.725000000000001</v>
      </c>
      <c r="AW61">
        <v>70.046999999999997</v>
      </c>
      <c r="AX61">
        <v>23.015999999999998</v>
      </c>
      <c r="AY61">
        <v>0</v>
      </c>
      <c r="AZ61">
        <f t="shared" si="0"/>
        <v>82.329999999999984</v>
      </c>
      <c r="BA61">
        <f t="shared" si="1"/>
        <v>3091.5309930000003</v>
      </c>
      <c r="BD61">
        <v>24.08</v>
      </c>
      <c r="BE61">
        <v>7.64</v>
      </c>
      <c r="BF61">
        <v>2.1800000000000002</v>
      </c>
      <c r="BG61">
        <v>4.04</v>
      </c>
      <c r="BH61">
        <v>5.81</v>
      </c>
      <c r="BI61">
        <v>7.17</v>
      </c>
      <c r="BJ61">
        <v>1.56</v>
      </c>
      <c r="BK61">
        <v>4.34</v>
      </c>
      <c r="BL61">
        <v>2.46</v>
      </c>
      <c r="BM61">
        <v>1.6</v>
      </c>
      <c r="BN61">
        <v>0</v>
      </c>
      <c r="BO61">
        <v>10.46</v>
      </c>
      <c r="BP61">
        <v>3.99</v>
      </c>
      <c r="BQ61">
        <v>4.38</v>
      </c>
      <c r="BR61">
        <v>2.16</v>
      </c>
      <c r="BS61">
        <v>0.46</v>
      </c>
      <c r="BT61">
        <v>0</v>
      </c>
      <c r="BU61">
        <v>0</v>
      </c>
      <c r="BV61">
        <v>0</v>
      </c>
      <c r="BW61">
        <f t="shared" si="2"/>
        <v>82.329999999999984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40.552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10.911809999999999</v>
      </c>
      <c r="R62">
        <v>21.196097999999999</v>
      </c>
      <c r="S62">
        <v>26.390910000000002</v>
      </c>
      <c r="T62">
        <v>0</v>
      </c>
      <c r="U62">
        <v>418.77</v>
      </c>
      <c r="V62">
        <v>18.347999999999999</v>
      </c>
      <c r="W62">
        <v>147.515624</v>
      </c>
      <c r="X62">
        <v>0</v>
      </c>
      <c r="Y62">
        <v>0</v>
      </c>
      <c r="Z62">
        <v>0</v>
      </c>
      <c r="AA62">
        <v>0</v>
      </c>
      <c r="AB62">
        <v>26.260100000000001</v>
      </c>
      <c r="AC62">
        <v>19.35568</v>
      </c>
      <c r="AD62">
        <v>18.229800000000001</v>
      </c>
      <c r="AE62">
        <v>49.436556000000003</v>
      </c>
      <c r="AF62">
        <v>8.8740000000000006</v>
      </c>
      <c r="AG62">
        <v>13.9908</v>
      </c>
      <c r="AH62">
        <v>46.781799999999997</v>
      </c>
      <c r="AI62">
        <v>0</v>
      </c>
      <c r="AJ62">
        <v>0</v>
      </c>
      <c r="AK62">
        <v>51.267600000000002</v>
      </c>
      <c r="AL62">
        <v>69.72</v>
      </c>
      <c r="AM62">
        <v>10.5307</v>
      </c>
      <c r="AN62">
        <v>0.66954999999999998</v>
      </c>
      <c r="AO62">
        <v>7.4969999999999999</v>
      </c>
      <c r="AP62">
        <v>10.247999999999999</v>
      </c>
      <c r="AQ62">
        <v>15.75</v>
      </c>
      <c r="AR62">
        <v>31.897383000000001</v>
      </c>
      <c r="AS62">
        <v>0</v>
      </c>
      <c r="AT62">
        <v>13.183999999999999</v>
      </c>
      <c r="AU62">
        <v>0</v>
      </c>
      <c r="AV62">
        <v>25.725000000000001</v>
      </c>
      <c r="AW62">
        <v>70.046999999999997</v>
      </c>
      <c r="AX62">
        <v>23.015999999999998</v>
      </c>
      <c r="AY62">
        <v>0</v>
      </c>
      <c r="AZ62">
        <f t="shared" si="0"/>
        <v>82.239999999999981</v>
      </c>
      <c r="BA62">
        <f t="shared" si="1"/>
        <v>3091.4409930000002</v>
      </c>
      <c r="BD62">
        <v>24.08</v>
      </c>
      <c r="BE62">
        <v>7.64</v>
      </c>
      <c r="BF62">
        <v>2.1800000000000002</v>
      </c>
      <c r="BG62">
        <v>4.04</v>
      </c>
      <c r="BH62">
        <v>5.81</v>
      </c>
      <c r="BI62">
        <v>7.17</v>
      </c>
      <c r="BJ62">
        <v>1.56</v>
      </c>
      <c r="BK62">
        <v>4.3</v>
      </c>
      <c r="BL62">
        <v>2.41</v>
      </c>
      <c r="BM62">
        <v>1.6</v>
      </c>
      <c r="BN62">
        <v>0</v>
      </c>
      <c r="BO62">
        <v>10.46</v>
      </c>
      <c r="BP62">
        <v>3.99</v>
      </c>
      <c r="BQ62">
        <v>4.38</v>
      </c>
      <c r="BR62">
        <v>2.16</v>
      </c>
      <c r="BS62">
        <v>0.46</v>
      </c>
      <c r="BT62">
        <v>0</v>
      </c>
      <c r="BU62">
        <v>0</v>
      </c>
      <c r="BV62">
        <v>0</v>
      </c>
      <c r="BW62">
        <f t="shared" si="2"/>
        <v>82.239999999999981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40.552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10.911809999999999</v>
      </c>
      <c r="R63">
        <v>21.196097999999999</v>
      </c>
      <c r="S63">
        <v>26.390910000000002</v>
      </c>
      <c r="T63">
        <v>0</v>
      </c>
      <c r="U63">
        <v>418.77</v>
      </c>
      <c r="V63">
        <v>20.731850000000001</v>
      </c>
      <c r="W63">
        <v>147.515624</v>
      </c>
      <c r="X63">
        <v>0</v>
      </c>
      <c r="Y63">
        <v>0</v>
      </c>
      <c r="Z63">
        <v>0</v>
      </c>
      <c r="AA63">
        <v>0</v>
      </c>
      <c r="AB63">
        <v>26.260100000000001</v>
      </c>
      <c r="AC63">
        <v>19.35568</v>
      </c>
      <c r="AD63">
        <v>18.229800000000001</v>
      </c>
      <c r="AE63">
        <v>49.436556000000003</v>
      </c>
      <c r="AF63">
        <v>8.8740000000000006</v>
      </c>
      <c r="AG63">
        <v>13.9908</v>
      </c>
      <c r="AH63">
        <v>70.172700000000006</v>
      </c>
      <c r="AI63">
        <v>0</v>
      </c>
      <c r="AJ63">
        <v>0</v>
      </c>
      <c r="AK63">
        <v>51.267600000000002</v>
      </c>
      <c r="AL63">
        <v>69.72</v>
      </c>
      <c r="AM63">
        <v>10.5307</v>
      </c>
      <c r="AN63">
        <v>0.66954999999999998</v>
      </c>
      <c r="AO63">
        <v>7.4969999999999999</v>
      </c>
      <c r="AP63">
        <v>3.5868000000000002</v>
      </c>
      <c r="AQ63">
        <v>15.75</v>
      </c>
      <c r="AR63">
        <v>31.897383000000001</v>
      </c>
      <c r="AS63">
        <v>0</v>
      </c>
      <c r="AT63">
        <v>13.183999999999999</v>
      </c>
      <c r="AU63">
        <v>0</v>
      </c>
      <c r="AV63">
        <v>25.725000000000001</v>
      </c>
      <c r="AW63">
        <v>70.046999999999997</v>
      </c>
      <c r="AX63">
        <v>23.015999999999998</v>
      </c>
      <c r="AY63">
        <v>0</v>
      </c>
      <c r="AZ63">
        <f t="shared" si="0"/>
        <v>82.239999999999981</v>
      </c>
      <c r="BA63">
        <f t="shared" si="1"/>
        <v>3110.5545430000002</v>
      </c>
      <c r="BD63">
        <v>24.08</v>
      </c>
      <c r="BE63">
        <v>7.64</v>
      </c>
      <c r="BF63">
        <v>2.1800000000000002</v>
      </c>
      <c r="BG63">
        <v>4.04</v>
      </c>
      <c r="BH63">
        <v>5.81</v>
      </c>
      <c r="BI63">
        <v>7.17</v>
      </c>
      <c r="BJ63">
        <v>1.56</v>
      </c>
      <c r="BK63">
        <v>4.3</v>
      </c>
      <c r="BL63">
        <v>2.41</v>
      </c>
      <c r="BM63">
        <v>1.6</v>
      </c>
      <c r="BN63">
        <v>0</v>
      </c>
      <c r="BO63">
        <v>10.46</v>
      </c>
      <c r="BP63">
        <v>3.99</v>
      </c>
      <c r="BQ63">
        <v>4.38</v>
      </c>
      <c r="BR63">
        <v>2.16</v>
      </c>
      <c r="BS63">
        <v>0.46</v>
      </c>
      <c r="BT63">
        <v>0</v>
      </c>
      <c r="BU63">
        <v>0</v>
      </c>
      <c r="BV63">
        <v>0</v>
      </c>
      <c r="BW63">
        <f t="shared" si="2"/>
        <v>82.239999999999981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40.552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10.911809999999999</v>
      </c>
      <c r="R64">
        <v>21.196097999999999</v>
      </c>
      <c r="S64">
        <v>26.390910000000002</v>
      </c>
      <c r="T64">
        <v>0</v>
      </c>
      <c r="U64">
        <v>418.77</v>
      </c>
      <c r="V64">
        <v>20.731850000000001</v>
      </c>
      <c r="W64">
        <v>147.515624</v>
      </c>
      <c r="X64">
        <v>0</v>
      </c>
      <c r="Y64">
        <v>0</v>
      </c>
      <c r="Z64">
        <v>0</v>
      </c>
      <c r="AA64">
        <v>0</v>
      </c>
      <c r="AB64">
        <v>26.260100000000001</v>
      </c>
      <c r="AC64">
        <v>19.35568</v>
      </c>
      <c r="AD64">
        <v>18.229800000000001</v>
      </c>
      <c r="AE64">
        <v>49.436556000000003</v>
      </c>
      <c r="AF64">
        <v>8.8740000000000006</v>
      </c>
      <c r="AG64">
        <v>13.9908</v>
      </c>
      <c r="AH64">
        <v>70.172700000000006</v>
      </c>
      <c r="AI64">
        <v>0</v>
      </c>
      <c r="AJ64">
        <v>0</v>
      </c>
      <c r="AK64">
        <v>51.267600000000002</v>
      </c>
      <c r="AL64">
        <v>69.72</v>
      </c>
      <c r="AM64">
        <v>10.5307</v>
      </c>
      <c r="AN64">
        <v>0.66954999999999998</v>
      </c>
      <c r="AO64">
        <v>7.4969999999999999</v>
      </c>
      <c r="AP64">
        <v>3.5868000000000002</v>
      </c>
      <c r="AQ64">
        <v>23.625</v>
      </c>
      <c r="AR64">
        <v>31.897383000000001</v>
      </c>
      <c r="AS64">
        <v>0</v>
      </c>
      <c r="AT64">
        <v>13.183999999999999</v>
      </c>
      <c r="AU64">
        <v>0</v>
      </c>
      <c r="AV64">
        <v>25.725000000000001</v>
      </c>
      <c r="AW64">
        <v>70.046999999999997</v>
      </c>
      <c r="AX64">
        <v>23.015999999999998</v>
      </c>
      <c r="AY64">
        <v>0</v>
      </c>
      <c r="AZ64">
        <f t="shared" si="0"/>
        <v>82.239999999999981</v>
      </c>
      <c r="BA64">
        <f t="shared" si="1"/>
        <v>3118.4295430000002</v>
      </c>
      <c r="BD64">
        <v>24.08</v>
      </c>
      <c r="BE64">
        <v>7.64</v>
      </c>
      <c r="BF64">
        <v>2.1800000000000002</v>
      </c>
      <c r="BG64">
        <v>4.04</v>
      </c>
      <c r="BH64">
        <v>5.81</v>
      </c>
      <c r="BI64">
        <v>7.17</v>
      </c>
      <c r="BJ64">
        <v>1.56</v>
      </c>
      <c r="BK64">
        <v>4.3</v>
      </c>
      <c r="BL64">
        <v>2.41</v>
      </c>
      <c r="BM64">
        <v>1.6</v>
      </c>
      <c r="BN64">
        <v>0</v>
      </c>
      <c r="BO64">
        <v>10.46</v>
      </c>
      <c r="BP64">
        <v>3.99</v>
      </c>
      <c r="BQ64">
        <v>4.38</v>
      </c>
      <c r="BR64">
        <v>2.16</v>
      </c>
      <c r="BS64">
        <v>0.46</v>
      </c>
      <c r="BT64">
        <v>0</v>
      </c>
      <c r="BU64">
        <v>0</v>
      </c>
      <c r="BV64">
        <v>0</v>
      </c>
      <c r="BW64">
        <f t="shared" si="2"/>
        <v>82.239999999999981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40.552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10.911809999999999</v>
      </c>
      <c r="R65">
        <v>21.196097999999999</v>
      </c>
      <c r="S65">
        <v>26.390910000000002</v>
      </c>
      <c r="T65">
        <v>0</v>
      </c>
      <c r="U65">
        <v>418.77</v>
      </c>
      <c r="V65">
        <v>20.731850000000001</v>
      </c>
      <c r="W65">
        <v>147.515624</v>
      </c>
      <c r="X65">
        <v>0</v>
      </c>
      <c r="Y65">
        <v>0</v>
      </c>
      <c r="Z65">
        <v>0</v>
      </c>
      <c r="AA65">
        <v>11.85</v>
      </c>
      <c r="AB65">
        <v>26.260100000000001</v>
      </c>
      <c r="AC65">
        <v>19.35568</v>
      </c>
      <c r="AD65">
        <v>18.229800000000001</v>
      </c>
      <c r="AE65">
        <v>49.436556000000003</v>
      </c>
      <c r="AF65">
        <v>8.8740000000000006</v>
      </c>
      <c r="AG65">
        <v>13.9908</v>
      </c>
      <c r="AH65">
        <v>70.172700000000006</v>
      </c>
      <c r="AI65">
        <v>0</v>
      </c>
      <c r="AJ65">
        <v>0</v>
      </c>
      <c r="AK65">
        <v>51.267600000000002</v>
      </c>
      <c r="AL65">
        <v>69.72</v>
      </c>
      <c r="AM65">
        <v>10.5307</v>
      </c>
      <c r="AN65">
        <v>0.66954999999999998</v>
      </c>
      <c r="AO65">
        <v>7.5852000000000004</v>
      </c>
      <c r="AP65">
        <v>3.5868000000000002</v>
      </c>
      <c r="AQ65">
        <v>23.625</v>
      </c>
      <c r="AR65">
        <v>31.897383000000001</v>
      </c>
      <c r="AS65">
        <v>0</v>
      </c>
      <c r="AT65">
        <v>13.183999999999999</v>
      </c>
      <c r="AU65">
        <v>0</v>
      </c>
      <c r="AV65">
        <v>25.725000000000001</v>
      </c>
      <c r="AW65">
        <v>70.046999999999997</v>
      </c>
      <c r="AX65">
        <v>23.015999999999998</v>
      </c>
      <c r="AY65">
        <v>0</v>
      </c>
      <c r="AZ65">
        <f t="shared" si="0"/>
        <v>82.189999999999984</v>
      </c>
      <c r="BA65">
        <f t="shared" si="1"/>
        <v>3130.3177430000005</v>
      </c>
      <c r="BD65">
        <v>24.08</v>
      </c>
      <c r="BE65">
        <v>7.64</v>
      </c>
      <c r="BF65">
        <v>2.13</v>
      </c>
      <c r="BG65">
        <v>4.04</v>
      </c>
      <c r="BH65">
        <v>5.81</v>
      </c>
      <c r="BI65">
        <v>7.17</v>
      </c>
      <c r="BJ65">
        <v>1.56</v>
      </c>
      <c r="BK65">
        <v>4.3</v>
      </c>
      <c r="BL65">
        <v>2.41</v>
      </c>
      <c r="BM65">
        <v>1.6</v>
      </c>
      <c r="BN65">
        <v>0</v>
      </c>
      <c r="BO65">
        <v>10.46</v>
      </c>
      <c r="BP65">
        <v>3.99</v>
      </c>
      <c r="BQ65">
        <v>4.38</v>
      </c>
      <c r="BR65">
        <v>2.16</v>
      </c>
      <c r="BS65">
        <v>0.46</v>
      </c>
      <c r="BT65">
        <v>0</v>
      </c>
      <c r="BU65">
        <v>0</v>
      </c>
      <c r="BV65">
        <v>0</v>
      </c>
      <c r="BW65">
        <f t="shared" si="2"/>
        <v>82.189999999999984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40.552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10.911809999999999</v>
      </c>
      <c r="R66">
        <v>21.196097999999999</v>
      </c>
      <c r="S66">
        <v>26.390910000000002</v>
      </c>
      <c r="T66">
        <v>0</v>
      </c>
      <c r="U66">
        <v>418.77</v>
      </c>
      <c r="V66">
        <v>20.731850000000001</v>
      </c>
      <c r="W66">
        <v>147.515624</v>
      </c>
      <c r="X66">
        <v>0</v>
      </c>
      <c r="Y66">
        <v>0</v>
      </c>
      <c r="Z66">
        <v>0</v>
      </c>
      <c r="AA66">
        <v>11.85</v>
      </c>
      <c r="AB66">
        <v>26.260100000000001</v>
      </c>
      <c r="AC66">
        <v>19.35568</v>
      </c>
      <c r="AD66">
        <v>18.229800000000001</v>
      </c>
      <c r="AE66">
        <v>49.436556000000003</v>
      </c>
      <c r="AF66">
        <v>8.8740000000000006</v>
      </c>
      <c r="AG66">
        <v>13.9908</v>
      </c>
      <c r="AH66">
        <v>70.172700000000006</v>
      </c>
      <c r="AI66">
        <v>0</v>
      </c>
      <c r="AJ66">
        <v>0</v>
      </c>
      <c r="AK66">
        <v>51.267600000000002</v>
      </c>
      <c r="AL66">
        <v>69.72</v>
      </c>
      <c r="AM66">
        <v>10.5307</v>
      </c>
      <c r="AN66">
        <v>0.66954999999999998</v>
      </c>
      <c r="AO66">
        <v>7.5852000000000004</v>
      </c>
      <c r="AP66">
        <v>3.5868000000000002</v>
      </c>
      <c r="AQ66">
        <v>23.625</v>
      </c>
      <c r="AR66">
        <v>31.897383000000001</v>
      </c>
      <c r="AS66">
        <v>0</v>
      </c>
      <c r="AT66">
        <v>13.183999999999999</v>
      </c>
      <c r="AU66">
        <v>0</v>
      </c>
      <c r="AV66">
        <v>25.725000000000001</v>
      </c>
      <c r="AW66">
        <v>70.046999999999997</v>
      </c>
      <c r="AX66">
        <v>23.015999999999998</v>
      </c>
      <c r="AY66">
        <v>0</v>
      </c>
      <c r="AZ66">
        <f t="shared" si="0"/>
        <v>82.189999999999984</v>
      </c>
      <c r="BA66">
        <f t="shared" si="1"/>
        <v>3130.3177430000005</v>
      </c>
      <c r="BD66">
        <v>24.08</v>
      </c>
      <c r="BE66">
        <v>7.64</v>
      </c>
      <c r="BF66">
        <v>2.13</v>
      </c>
      <c r="BG66">
        <v>4.04</v>
      </c>
      <c r="BH66">
        <v>5.81</v>
      </c>
      <c r="BI66">
        <v>7.17</v>
      </c>
      <c r="BJ66">
        <v>1.56</v>
      </c>
      <c r="BK66">
        <v>4.3</v>
      </c>
      <c r="BL66">
        <v>2.41</v>
      </c>
      <c r="BM66">
        <v>1.6</v>
      </c>
      <c r="BN66">
        <v>0</v>
      </c>
      <c r="BO66">
        <v>10.46</v>
      </c>
      <c r="BP66">
        <v>3.99</v>
      </c>
      <c r="BQ66">
        <v>4.38</v>
      </c>
      <c r="BR66">
        <v>2.16</v>
      </c>
      <c r="BS66">
        <v>0.46</v>
      </c>
      <c r="BT66">
        <v>0</v>
      </c>
      <c r="BU66">
        <v>0</v>
      </c>
      <c r="BV66">
        <v>0</v>
      </c>
      <c r="BW66">
        <f t="shared" si="2"/>
        <v>82.189999999999984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40.552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10.911809999999999</v>
      </c>
      <c r="R67">
        <v>21.196097999999999</v>
      </c>
      <c r="S67">
        <v>26.390910000000002</v>
      </c>
      <c r="T67">
        <v>0</v>
      </c>
      <c r="U67">
        <v>418.77</v>
      </c>
      <c r="V67">
        <v>20.731850000000001</v>
      </c>
      <c r="W67">
        <v>147.515624</v>
      </c>
      <c r="X67">
        <v>0</v>
      </c>
      <c r="Y67">
        <v>0</v>
      </c>
      <c r="Z67">
        <v>0</v>
      </c>
      <c r="AA67">
        <v>11.85</v>
      </c>
      <c r="AB67">
        <v>26.260100000000001</v>
      </c>
      <c r="AC67">
        <v>19.35568</v>
      </c>
      <c r="AD67">
        <v>9.1149000000000004</v>
      </c>
      <c r="AE67">
        <v>49.436556000000003</v>
      </c>
      <c r="AF67">
        <v>8.8740000000000006</v>
      </c>
      <c r="AG67">
        <v>13.9908</v>
      </c>
      <c r="AH67">
        <v>70.172700000000006</v>
      </c>
      <c r="AI67">
        <v>0</v>
      </c>
      <c r="AJ67">
        <v>0</v>
      </c>
      <c r="AK67">
        <v>51.267600000000002</v>
      </c>
      <c r="AL67">
        <v>46.48</v>
      </c>
      <c r="AM67">
        <v>10.5307</v>
      </c>
      <c r="AN67">
        <v>0.66954999999999998</v>
      </c>
      <c r="AO67">
        <v>7.5852000000000004</v>
      </c>
      <c r="AP67">
        <v>3.843</v>
      </c>
      <c r="AQ67">
        <v>23.625</v>
      </c>
      <c r="AR67">
        <v>31.897383000000001</v>
      </c>
      <c r="AS67">
        <v>0</v>
      </c>
      <c r="AT67">
        <v>13.183999999999999</v>
      </c>
      <c r="AU67">
        <v>0</v>
      </c>
      <c r="AV67">
        <v>25.725000000000001</v>
      </c>
      <c r="AW67">
        <v>70.046999999999997</v>
      </c>
      <c r="AX67">
        <v>23.015999999999998</v>
      </c>
      <c r="AY67">
        <v>0</v>
      </c>
      <c r="AZ67">
        <f t="shared" si="0"/>
        <v>82.019999999999982</v>
      </c>
      <c r="BA67">
        <f t="shared" si="1"/>
        <v>3098.0490430000004</v>
      </c>
      <c r="BD67">
        <v>24.08</v>
      </c>
      <c r="BE67">
        <v>7.64</v>
      </c>
      <c r="BF67">
        <v>2.16</v>
      </c>
      <c r="BG67">
        <v>4.04</v>
      </c>
      <c r="BH67">
        <v>5.81</v>
      </c>
      <c r="BI67">
        <v>7.17</v>
      </c>
      <c r="BJ67">
        <v>1.56</v>
      </c>
      <c r="BK67">
        <v>4.3</v>
      </c>
      <c r="BL67">
        <v>2.41</v>
      </c>
      <c r="BM67">
        <v>1.6</v>
      </c>
      <c r="BN67">
        <v>0</v>
      </c>
      <c r="BO67">
        <v>10.46</v>
      </c>
      <c r="BP67">
        <v>3.99</v>
      </c>
      <c r="BQ67">
        <v>4.38</v>
      </c>
      <c r="BR67">
        <v>1.96</v>
      </c>
      <c r="BS67">
        <v>0.46</v>
      </c>
      <c r="BT67">
        <v>0</v>
      </c>
      <c r="BU67">
        <v>0</v>
      </c>
      <c r="BV67">
        <v>0</v>
      </c>
      <c r="BW67">
        <f t="shared" si="2"/>
        <v>82.019999999999982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40.552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10.911809999999999</v>
      </c>
      <c r="R68">
        <v>21.196097999999999</v>
      </c>
      <c r="S68">
        <v>26.390910000000002</v>
      </c>
      <c r="T68">
        <v>0</v>
      </c>
      <c r="U68">
        <v>418.77</v>
      </c>
      <c r="V68">
        <v>20.731850000000001</v>
      </c>
      <c r="W68">
        <v>147.515624</v>
      </c>
      <c r="X68">
        <v>0</v>
      </c>
      <c r="Y68">
        <v>0</v>
      </c>
      <c r="Z68">
        <v>0</v>
      </c>
      <c r="AA68">
        <v>11.85</v>
      </c>
      <c r="AB68">
        <v>26.260100000000001</v>
      </c>
      <c r="AC68">
        <v>19.35568</v>
      </c>
      <c r="AD68">
        <v>9.1149000000000004</v>
      </c>
      <c r="AE68">
        <v>49.436556000000003</v>
      </c>
      <c r="AF68">
        <v>8.8740000000000006</v>
      </c>
      <c r="AG68">
        <v>13.9908</v>
      </c>
      <c r="AH68">
        <v>66.290000000000006</v>
      </c>
      <c r="AI68">
        <v>0</v>
      </c>
      <c r="AJ68">
        <v>0</v>
      </c>
      <c r="AK68">
        <v>51.267600000000002</v>
      </c>
      <c r="AL68">
        <v>46.48</v>
      </c>
      <c r="AM68">
        <v>10.5307</v>
      </c>
      <c r="AN68">
        <v>0.66954999999999998</v>
      </c>
      <c r="AO68">
        <v>7.5852000000000004</v>
      </c>
      <c r="AP68">
        <v>3.843</v>
      </c>
      <c r="AQ68">
        <v>23.625</v>
      </c>
      <c r="AR68">
        <v>31.897383000000001</v>
      </c>
      <c r="AS68">
        <v>0</v>
      </c>
      <c r="AT68">
        <v>13.183999999999999</v>
      </c>
      <c r="AU68">
        <v>0</v>
      </c>
      <c r="AV68">
        <v>25.725000000000001</v>
      </c>
      <c r="AW68">
        <v>70.046999999999997</v>
      </c>
      <c r="AX68">
        <v>23.015999999999998</v>
      </c>
      <c r="AY68">
        <v>0</v>
      </c>
      <c r="AZ68">
        <f t="shared" ref="AZ68:AZ98" si="3">BW68</f>
        <v>82.019999999999982</v>
      </c>
      <c r="BA68">
        <f t="shared" ref="BA68:BA98" si="4">SUM(B68:AZ68)</f>
        <v>3094.1663430000003</v>
      </c>
      <c r="BD68">
        <v>24.08</v>
      </c>
      <c r="BE68">
        <v>7.64</v>
      </c>
      <c r="BF68">
        <v>2.16</v>
      </c>
      <c r="BG68">
        <v>4.04</v>
      </c>
      <c r="BH68">
        <v>5.81</v>
      </c>
      <c r="BI68">
        <v>7.17</v>
      </c>
      <c r="BJ68">
        <v>1.56</v>
      </c>
      <c r="BK68">
        <v>4.3</v>
      </c>
      <c r="BL68">
        <v>2.41</v>
      </c>
      <c r="BM68">
        <v>1.6</v>
      </c>
      <c r="BN68">
        <v>0</v>
      </c>
      <c r="BO68">
        <v>10.46</v>
      </c>
      <c r="BP68">
        <v>3.99</v>
      </c>
      <c r="BQ68">
        <v>4.38</v>
      </c>
      <c r="BR68">
        <v>1.96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82.019999999999982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40.552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10.911809999999999</v>
      </c>
      <c r="R69">
        <v>21.196097999999999</v>
      </c>
      <c r="S69">
        <v>26.390910000000002</v>
      </c>
      <c r="T69">
        <v>0</v>
      </c>
      <c r="U69">
        <v>418.77</v>
      </c>
      <c r="V69">
        <v>20.731850000000001</v>
      </c>
      <c r="W69">
        <v>147.515624</v>
      </c>
      <c r="X69">
        <v>0</v>
      </c>
      <c r="Y69">
        <v>0</v>
      </c>
      <c r="Z69">
        <v>0</v>
      </c>
      <c r="AA69">
        <v>11.85</v>
      </c>
      <c r="AB69">
        <v>26.260100000000001</v>
      </c>
      <c r="AC69">
        <v>19.35568</v>
      </c>
      <c r="AD69">
        <v>9.1149000000000004</v>
      </c>
      <c r="AE69">
        <v>49.436556000000003</v>
      </c>
      <c r="AF69">
        <v>8.8740000000000006</v>
      </c>
      <c r="AG69">
        <v>13.9908</v>
      </c>
      <c r="AH69">
        <v>66.290000000000006</v>
      </c>
      <c r="AI69">
        <v>0</v>
      </c>
      <c r="AJ69">
        <v>0</v>
      </c>
      <c r="AK69">
        <v>51.267600000000002</v>
      </c>
      <c r="AL69">
        <v>46.48</v>
      </c>
      <c r="AM69">
        <v>10.5307</v>
      </c>
      <c r="AN69">
        <v>0.66954999999999998</v>
      </c>
      <c r="AO69">
        <v>7.5852000000000004</v>
      </c>
      <c r="AP69">
        <v>10.888500000000001</v>
      </c>
      <c r="AQ69">
        <v>23.625</v>
      </c>
      <c r="AR69">
        <v>31.897383000000001</v>
      </c>
      <c r="AS69">
        <v>0</v>
      </c>
      <c r="AT69">
        <v>13.183999999999999</v>
      </c>
      <c r="AU69">
        <v>0</v>
      </c>
      <c r="AV69">
        <v>25.725000000000001</v>
      </c>
      <c r="AW69">
        <v>70.046999999999997</v>
      </c>
      <c r="AX69">
        <v>23.015999999999998</v>
      </c>
      <c r="AY69">
        <v>0</v>
      </c>
      <c r="AZ69">
        <f t="shared" si="3"/>
        <v>82.019999999999982</v>
      </c>
      <c r="BA69">
        <f t="shared" si="4"/>
        <v>3101.2118430000005</v>
      </c>
      <c r="BD69">
        <v>24.08</v>
      </c>
      <c r="BE69">
        <v>7.64</v>
      </c>
      <c r="BF69">
        <v>2.16</v>
      </c>
      <c r="BG69">
        <v>4.04</v>
      </c>
      <c r="BH69">
        <v>5.81</v>
      </c>
      <c r="BI69">
        <v>7.17</v>
      </c>
      <c r="BJ69">
        <v>1.56</v>
      </c>
      <c r="BK69">
        <v>4.3</v>
      </c>
      <c r="BL69">
        <v>2.41</v>
      </c>
      <c r="BM69">
        <v>1.6</v>
      </c>
      <c r="BN69">
        <v>0</v>
      </c>
      <c r="BO69">
        <v>10.46</v>
      </c>
      <c r="BP69">
        <v>3.99</v>
      </c>
      <c r="BQ69">
        <v>4.38</v>
      </c>
      <c r="BR69">
        <v>1.96</v>
      </c>
      <c r="BS69">
        <v>0.46</v>
      </c>
      <c r="BT69">
        <v>0</v>
      </c>
      <c r="BU69">
        <v>0</v>
      </c>
      <c r="BV69">
        <v>0</v>
      </c>
      <c r="BW69">
        <f t="shared" si="5"/>
        <v>82.019999999999982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40.552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10.911809999999999</v>
      </c>
      <c r="R70">
        <v>21.196097999999999</v>
      </c>
      <c r="S70">
        <v>26.390910000000002</v>
      </c>
      <c r="T70">
        <v>0</v>
      </c>
      <c r="U70">
        <v>418.77</v>
      </c>
      <c r="V70">
        <v>20.731850000000001</v>
      </c>
      <c r="W70">
        <v>147.515624</v>
      </c>
      <c r="X70">
        <v>0</v>
      </c>
      <c r="Y70">
        <v>0</v>
      </c>
      <c r="Z70">
        <v>13.2</v>
      </c>
      <c r="AA70">
        <v>11.85</v>
      </c>
      <c r="AB70">
        <v>26.260100000000001</v>
      </c>
      <c r="AC70">
        <v>19.35568</v>
      </c>
      <c r="AD70">
        <v>9.1149000000000004</v>
      </c>
      <c r="AE70">
        <v>49.436556000000003</v>
      </c>
      <c r="AF70">
        <v>8.8740000000000006</v>
      </c>
      <c r="AG70">
        <v>13.9908</v>
      </c>
      <c r="AH70">
        <v>66.290000000000006</v>
      </c>
      <c r="AI70">
        <v>0</v>
      </c>
      <c r="AJ70">
        <v>0</v>
      </c>
      <c r="AK70">
        <v>51.267600000000002</v>
      </c>
      <c r="AL70">
        <v>46.48</v>
      </c>
      <c r="AM70">
        <v>10.5307</v>
      </c>
      <c r="AN70">
        <v>0.66954999999999998</v>
      </c>
      <c r="AO70">
        <v>7.5852000000000004</v>
      </c>
      <c r="AP70">
        <v>10.888500000000001</v>
      </c>
      <c r="AQ70">
        <v>23.625</v>
      </c>
      <c r="AR70">
        <v>31.897383000000001</v>
      </c>
      <c r="AS70">
        <v>0</v>
      </c>
      <c r="AT70">
        <v>13.183999999999999</v>
      </c>
      <c r="AU70">
        <v>0</v>
      </c>
      <c r="AV70">
        <v>25.725000000000001</v>
      </c>
      <c r="AW70">
        <v>70.046999999999997</v>
      </c>
      <c r="AX70">
        <v>23.015999999999998</v>
      </c>
      <c r="AY70">
        <v>0</v>
      </c>
      <c r="AZ70">
        <f t="shared" si="3"/>
        <v>82.019999999999982</v>
      </c>
      <c r="BA70">
        <f t="shared" si="4"/>
        <v>3114.4118430000003</v>
      </c>
      <c r="BD70">
        <v>24.08</v>
      </c>
      <c r="BE70">
        <v>7.64</v>
      </c>
      <c r="BF70">
        <v>2.16</v>
      </c>
      <c r="BG70">
        <v>4.04</v>
      </c>
      <c r="BH70">
        <v>5.81</v>
      </c>
      <c r="BI70">
        <v>7.17</v>
      </c>
      <c r="BJ70">
        <v>1.56</v>
      </c>
      <c r="BK70">
        <v>4.3</v>
      </c>
      <c r="BL70">
        <v>2.41</v>
      </c>
      <c r="BM70">
        <v>1.6</v>
      </c>
      <c r="BN70">
        <v>0</v>
      </c>
      <c r="BO70">
        <v>10.46</v>
      </c>
      <c r="BP70">
        <v>3.99</v>
      </c>
      <c r="BQ70">
        <v>4.38</v>
      </c>
      <c r="BR70">
        <v>1.96</v>
      </c>
      <c r="BS70">
        <v>0.46</v>
      </c>
      <c r="BT70">
        <v>0</v>
      </c>
      <c r="BU70">
        <v>0</v>
      </c>
      <c r="BV70">
        <v>0</v>
      </c>
      <c r="BW70">
        <f t="shared" si="5"/>
        <v>82.019999999999982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40.552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10.911809999999999</v>
      </c>
      <c r="R71">
        <v>21.196097999999999</v>
      </c>
      <c r="S71">
        <v>26.390910000000002</v>
      </c>
      <c r="T71">
        <v>0</v>
      </c>
      <c r="U71">
        <v>418.77</v>
      </c>
      <c r="V71">
        <v>20.731850000000001</v>
      </c>
      <c r="W71">
        <v>147.515624</v>
      </c>
      <c r="X71">
        <v>0</v>
      </c>
      <c r="Y71">
        <v>0</v>
      </c>
      <c r="Z71">
        <v>13.2</v>
      </c>
      <c r="AA71">
        <v>11.85</v>
      </c>
      <c r="AB71">
        <v>26.260100000000001</v>
      </c>
      <c r="AC71">
        <v>19.35568</v>
      </c>
      <c r="AD71">
        <v>9.1149000000000004</v>
      </c>
      <c r="AE71">
        <v>49.436556000000003</v>
      </c>
      <c r="AF71">
        <v>8.8740000000000006</v>
      </c>
      <c r="AG71">
        <v>13.9908</v>
      </c>
      <c r="AH71">
        <v>85.23</v>
      </c>
      <c r="AI71">
        <v>0</v>
      </c>
      <c r="AJ71">
        <v>0</v>
      </c>
      <c r="AK71">
        <v>51.267600000000002</v>
      </c>
      <c r="AL71">
        <v>46.48</v>
      </c>
      <c r="AM71">
        <v>10.5307</v>
      </c>
      <c r="AN71">
        <v>0.66954999999999998</v>
      </c>
      <c r="AO71">
        <v>7.5852000000000004</v>
      </c>
      <c r="AP71">
        <v>3.843</v>
      </c>
      <c r="AQ71">
        <v>23.625</v>
      </c>
      <c r="AR71">
        <v>31.897383000000001</v>
      </c>
      <c r="AS71">
        <v>0</v>
      </c>
      <c r="AT71">
        <v>13.183999999999999</v>
      </c>
      <c r="AU71">
        <v>0</v>
      </c>
      <c r="AV71">
        <v>25.725000000000001</v>
      </c>
      <c r="AW71">
        <v>70.046999999999997</v>
      </c>
      <c r="AX71">
        <v>23.015999999999998</v>
      </c>
      <c r="AY71">
        <v>0</v>
      </c>
      <c r="AZ71">
        <f t="shared" si="3"/>
        <v>82.019999999999982</v>
      </c>
      <c r="BA71">
        <f t="shared" si="4"/>
        <v>3126.3063430000002</v>
      </c>
      <c r="BD71">
        <v>24.08</v>
      </c>
      <c r="BE71">
        <v>7.64</v>
      </c>
      <c r="BF71">
        <v>2.16</v>
      </c>
      <c r="BG71">
        <v>4.04</v>
      </c>
      <c r="BH71">
        <v>5.81</v>
      </c>
      <c r="BI71">
        <v>7.17</v>
      </c>
      <c r="BJ71">
        <v>1.56</v>
      </c>
      <c r="BK71">
        <v>4.3</v>
      </c>
      <c r="BL71">
        <v>2.41</v>
      </c>
      <c r="BM71">
        <v>1.6</v>
      </c>
      <c r="BN71">
        <v>0</v>
      </c>
      <c r="BO71">
        <v>10.46</v>
      </c>
      <c r="BP71">
        <v>3.99</v>
      </c>
      <c r="BQ71">
        <v>4.38</v>
      </c>
      <c r="BR71">
        <v>1.96</v>
      </c>
      <c r="BS71">
        <v>0.46</v>
      </c>
      <c r="BT71">
        <v>0</v>
      </c>
      <c r="BU71">
        <v>0</v>
      </c>
      <c r="BV71">
        <v>0</v>
      </c>
      <c r="BW71">
        <f t="shared" si="5"/>
        <v>82.019999999999982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40.552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10.911809999999999</v>
      </c>
      <c r="R72">
        <v>21.196097999999999</v>
      </c>
      <c r="S72">
        <v>26.390910000000002</v>
      </c>
      <c r="T72">
        <v>0</v>
      </c>
      <c r="U72">
        <v>418.77</v>
      </c>
      <c r="V72">
        <v>20.731850000000001</v>
      </c>
      <c r="W72">
        <v>147.515624</v>
      </c>
      <c r="X72">
        <v>0</v>
      </c>
      <c r="Y72">
        <v>0</v>
      </c>
      <c r="Z72">
        <v>13.2</v>
      </c>
      <c r="AA72">
        <v>11.85</v>
      </c>
      <c r="AB72">
        <v>26.260100000000001</v>
      </c>
      <c r="AC72">
        <v>19.35568</v>
      </c>
      <c r="AD72">
        <v>9.1149000000000004</v>
      </c>
      <c r="AE72">
        <v>49.436556000000003</v>
      </c>
      <c r="AF72">
        <v>8.8740000000000006</v>
      </c>
      <c r="AG72">
        <v>13.9908</v>
      </c>
      <c r="AH72">
        <v>104.17</v>
      </c>
      <c r="AI72">
        <v>0</v>
      </c>
      <c r="AJ72">
        <v>0</v>
      </c>
      <c r="AK72">
        <v>51.267600000000002</v>
      </c>
      <c r="AL72">
        <v>46.48</v>
      </c>
      <c r="AM72">
        <v>10.5307</v>
      </c>
      <c r="AN72">
        <v>0.66954999999999998</v>
      </c>
      <c r="AO72">
        <v>7.5852000000000004</v>
      </c>
      <c r="AP72">
        <v>3.843</v>
      </c>
      <c r="AQ72">
        <v>23.625</v>
      </c>
      <c r="AR72">
        <v>31.897383000000001</v>
      </c>
      <c r="AS72">
        <v>0</v>
      </c>
      <c r="AT72">
        <v>13.183999999999999</v>
      </c>
      <c r="AU72">
        <v>0</v>
      </c>
      <c r="AV72">
        <v>25.725000000000001</v>
      </c>
      <c r="AW72">
        <v>70.046999999999997</v>
      </c>
      <c r="AX72">
        <v>23.015999999999998</v>
      </c>
      <c r="AY72">
        <v>0</v>
      </c>
      <c r="AZ72">
        <f t="shared" si="3"/>
        <v>82.019999999999982</v>
      </c>
      <c r="BA72">
        <f t="shared" si="4"/>
        <v>3145.2463430000003</v>
      </c>
      <c r="BD72">
        <v>24.08</v>
      </c>
      <c r="BE72">
        <v>7.64</v>
      </c>
      <c r="BF72">
        <v>2.16</v>
      </c>
      <c r="BG72">
        <v>4.04</v>
      </c>
      <c r="BH72">
        <v>5.81</v>
      </c>
      <c r="BI72">
        <v>7.17</v>
      </c>
      <c r="BJ72">
        <v>1.56</v>
      </c>
      <c r="BK72">
        <v>4.3</v>
      </c>
      <c r="BL72">
        <v>2.41</v>
      </c>
      <c r="BM72">
        <v>1.6</v>
      </c>
      <c r="BN72">
        <v>0</v>
      </c>
      <c r="BO72">
        <v>10.46</v>
      </c>
      <c r="BP72">
        <v>3.99</v>
      </c>
      <c r="BQ72">
        <v>4.38</v>
      </c>
      <c r="BR72">
        <v>1.96</v>
      </c>
      <c r="BS72">
        <v>0.46</v>
      </c>
      <c r="BT72">
        <v>0</v>
      </c>
      <c r="BU72">
        <v>0</v>
      </c>
      <c r="BV72">
        <v>0</v>
      </c>
      <c r="BW72">
        <f t="shared" si="5"/>
        <v>82.019999999999982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40.552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10.911809999999999</v>
      </c>
      <c r="R73">
        <v>21.196097999999999</v>
      </c>
      <c r="S73">
        <v>26.390910000000002</v>
      </c>
      <c r="T73">
        <v>0</v>
      </c>
      <c r="U73">
        <v>418.77</v>
      </c>
      <c r="V73">
        <v>20.731850000000001</v>
      </c>
      <c r="W73">
        <v>147.515624</v>
      </c>
      <c r="X73">
        <v>0</v>
      </c>
      <c r="Y73">
        <v>0</v>
      </c>
      <c r="Z73">
        <v>13.2</v>
      </c>
      <c r="AA73">
        <v>25.28</v>
      </c>
      <c r="AB73">
        <v>26.260100000000001</v>
      </c>
      <c r="AC73">
        <v>19.35568</v>
      </c>
      <c r="AD73">
        <v>9.1149000000000004</v>
      </c>
      <c r="AE73">
        <v>49.436556000000003</v>
      </c>
      <c r="AF73">
        <v>8.8740000000000006</v>
      </c>
      <c r="AG73">
        <v>13.9908</v>
      </c>
      <c r="AH73">
        <v>113.64</v>
      </c>
      <c r="AI73">
        <v>0</v>
      </c>
      <c r="AJ73">
        <v>0</v>
      </c>
      <c r="AK73">
        <v>51.267600000000002</v>
      </c>
      <c r="AL73">
        <v>46.48</v>
      </c>
      <c r="AM73">
        <v>10.5307</v>
      </c>
      <c r="AN73">
        <v>0.66954999999999998</v>
      </c>
      <c r="AO73">
        <v>7.7027999999999999</v>
      </c>
      <c r="AP73">
        <v>3.843</v>
      </c>
      <c r="AQ73">
        <v>23.625</v>
      </c>
      <c r="AR73">
        <v>31.897383000000001</v>
      </c>
      <c r="AS73">
        <v>0</v>
      </c>
      <c r="AT73">
        <v>13.183999999999999</v>
      </c>
      <c r="AU73">
        <v>0</v>
      </c>
      <c r="AV73">
        <v>26.25</v>
      </c>
      <c r="AW73">
        <v>70.046999999999997</v>
      </c>
      <c r="AX73">
        <v>23.015999999999998</v>
      </c>
      <c r="AY73">
        <v>0</v>
      </c>
      <c r="AZ73">
        <f t="shared" si="3"/>
        <v>81.989999999999981</v>
      </c>
      <c r="BA73">
        <f t="shared" si="4"/>
        <v>3168.7589430000003</v>
      </c>
      <c r="BD73">
        <v>24.08</v>
      </c>
      <c r="BE73">
        <v>7.64</v>
      </c>
      <c r="BF73">
        <v>2.13</v>
      </c>
      <c r="BG73">
        <v>4.04</v>
      </c>
      <c r="BH73">
        <v>5.81</v>
      </c>
      <c r="BI73">
        <v>7.17</v>
      </c>
      <c r="BJ73">
        <v>1.56</v>
      </c>
      <c r="BK73">
        <v>4.3</v>
      </c>
      <c r="BL73">
        <v>2.41</v>
      </c>
      <c r="BM73">
        <v>1.6</v>
      </c>
      <c r="BN73">
        <v>0</v>
      </c>
      <c r="BO73">
        <v>10.46</v>
      </c>
      <c r="BP73">
        <v>3.99</v>
      </c>
      <c r="BQ73">
        <v>4.38</v>
      </c>
      <c r="BR73">
        <v>1.96</v>
      </c>
      <c r="BS73">
        <v>0.46</v>
      </c>
      <c r="BT73">
        <v>0</v>
      </c>
      <c r="BU73">
        <v>0</v>
      </c>
      <c r="BV73">
        <v>0</v>
      </c>
      <c r="BW73">
        <f t="shared" si="5"/>
        <v>81.989999999999981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40.552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10.911809999999999</v>
      </c>
      <c r="R74">
        <v>21.196097999999999</v>
      </c>
      <c r="S74">
        <v>26.390910000000002</v>
      </c>
      <c r="T74">
        <v>0</v>
      </c>
      <c r="U74">
        <v>418.77</v>
      </c>
      <c r="V74">
        <v>20.731850000000001</v>
      </c>
      <c r="W74">
        <v>147.515624</v>
      </c>
      <c r="X74">
        <v>0</v>
      </c>
      <c r="Y74">
        <v>0</v>
      </c>
      <c r="Z74">
        <v>6.5537999999999998</v>
      </c>
      <c r="AA74">
        <v>25.28</v>
      </c>
      <c r="AB74">
        <v>26.260100000000001</v>
      </c>
      <c r="AC74">
        <v>29.033519999999999</v>
      </c>
      <c r="AD74">
        <v>9.1149000000000004</v>
      </c>
      <c r="AE74">
        <v>49.436556000000003</v>
      </c>
      <c r="AF74">
        <v>8.8740000000000006</v>
      </c>
      <c r="AG74">
        <v>13.9908</v>
      </c>
      <c r="AH74">
        <v>113.64</v>
      </c>
      <c r="AI74">
        <v>2.5459999999999998</v>
      </c>
      <c r="AJ74">
        <v>0</v>
      </c>
      <c r="AK74">
        <v>51.267600000000002</v>
      </c>
      <c r="AL74">
        <v>46.48</v>
      </c>
      <c r="AM74">
        <v>10.5307</v>
      </c>
      <c r="AN74">
        <v>0.66954999999999998</v>
      </c>
      <c r="AO74">
        <v>7.7027999999999999</v>
      </c>
      <c r="AP74">
        <v>3.843</v>
      </c>
      <c r="AQ74">
        <v>23.625</v>
      </c>
      <c r="AR74">
        <v>31.897383000000001</v>
      </c>
      <c r="AS74">
        <v>0</v>
      </c>
      <c r="AT74">
        <v>13.183999999999999</v>
      </c>
      <c r="AU74">
        <v>0</v>
      </c>
      <c r="AV74">
        <v>26.25</v>
      </c>
      <c r="AW74">
        <v>70.046999999999997</v>
      </c>
      <c r="AX74">
        <v>23.015999999999998</v>
      </c>
      <c r="AY74">
        <v>0</v>
      </c>
      <c r="AZ74">
        <f t="shared" si="3"/>
        <v>81.989999999999981</v>
      </c>
      <c r="BA74">
        <f t="shared" si="4"/>
        <v>3174.3365830000002</v>
      </c>
      <c r="BD74">
        <v>24.08</v>
      </c>
      <c r="BE74">
        <v>7.64</v>
      </c>
      <c r="BF74">
        <v>2.13</v>
      </c>
      <c r="BG74">
        <v>4.04</v>
      </c>
      <c r="BH74">
        <v>5.81</v>
      </c>
      <c r="BI74">
        <v>7.17</v>
      </c>
      <c r="BJ74">
        <v>1.56</v>
      </c>
      <c r="BK74">
        <v>4.3</v>
      </c>
      <c r="BL74">
        <v>2.41</v>
      </c>
      <c r="BM74">
        <v>1.6</v>
      </c>
      <c r="BN74">
        <v>0</v>
      </c>
      <c r="BO74">
        <v>10.46</v>
      </c>
      <c r="BP74">
        <v>3.99</v>
      </c>
      <c r="BQ74">
        <v>4.38</v>
      </c>
      <c r="BR74">
        <v>1.96</v>
      </c>
      <c r="BS74">
        <v>0.46</v>
      </c>
      <c r="BT74">
        <v>0</v>
      </c>
      <c r="BU74">
        <v>0</v>
      </c>
      <c r="BV74">
        <v>0</v>
      </c>
      <c r="BW74">
        <f t="shared" si="5"/>
        <v>81.989999999999981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40.552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10.911809999999999</v>
      </c>
      <c r="R75">
        <v>21.196097999999999</v>
      </c>
      <c r="S75">
        <v>26.390910000000002</v>
      </c>
      <c r="T75">
        <v>0</v>
      </c>
      <c r="U75">
        <v>418.77</v>
      </c>
      <c r="V75">
        <v>20.731850000000001</v>
      </c>
      <c r="W75">
        <v>147.515624</v>
      </c>
      <c r="X75">
        <v>0</v>
      </c>
      <c r="Y75">
        <v>0</v>
      </c>
      <c r="Z75">
        <v>6.5537999999999998</v>
      </c>
      <c r="AA75">
        <v>25.28</v>
      </c>
      <c r="AB75">
        <v>26.260100000000001</v>
      </c>
      <c r="AC75">
        <v>29.033519999999999</v>
      </c>
      <c r="AD75">
        <v>9.1149000000000004</v>
      </c>
      <c r="AE75">
        <v>49.436556000000003</v>
      </c>
      <c r="AF75">
        <v>8.8740000000000006</v>
      </c>
      <c r="AG75">
        <v>13.9908</v>
      </c>
      <c r="AH75">
        <v>113.64</v>
      </c>
      <c r="AI75">
        <v>2.5459999999999998</v>
      </c>
      <c r="AJ75">
        <v>0</v>
      </c>
      <c r="AK75">
        <v>51.267600000000002</v>
      </c>
      <c r="AL75">
        <v>46.48</v>
      </c>
      <c r="AM75">
        <v>5.1986999999999997</v>
      </c>
      <c r="AN75">
        <v>0.66954999999999998</v>
      </c>
      <c r="AO75">
        <v>7.7027999999999999</v>
      </c>
      <c r="AP75">
        <v>2.0495999999999999</v>
      </c>
      <c r="AQ75">
        <v>23.625</v>
      </c>
      <c r="AR75">
        <v>31.897383000000001</v>
      </c>
      <c r="AS75">
        <v>0</v>
      </c>
      <c r="AT75">
        <v>13.183999999999999</v>
      </c>
      <c r="AU75">
        <v>0</v>
      </c>
      <c r="AV75">
        <v>26.25</v>
      </c>
      <c r="AW75">
        <v>70.046999999999997</v>
      </c>
      <c r="AX75">
        <v>23.015999999999998</v>
      </c>
      <c r="AY75">
        <v>0</v>
      </c>
      <c r="AZ75">
        <f t="shared" si="3"/>
        <v>82.300000000000011</v>
      </c>
      <c r="BA75">
        <f t="shared" si="4"/>
        <v>3167.5211830000007</v>
      </c>
      <c r="BD75">
        <v>25.2</v>
      </c>
      <c r="BE75">
        <v>7.45</v>
      </c>
      <c r="BF75">
        <v>2.21</v>
      </c>
      <c r="BG75">
        <v>3.92</v>
      </c>
      <c r="BH75">
        <v>5.81</v>
      </c>
      <c r="BI75">
        <v>7.03</v>
      </c>
      <c r="BJ75">
        <v>1.61</v>
      </c>
      <c r="BK75">
        <v>4.3</v>
      </c>
      <c r="BL75">
        <v>2.34</v>
      </c>
      <c r="BM75">
        <v>1.6</v>
      </c>
      <c r="BN75">
        <v>0</v>
      </c>
      <c r="BO75">
        <v>10.210000000000001</v>
      </c>
      <c r="BP75">
        <v>3.89</v>
      </c>
      <c r="BQ75">
        <v>4.26</v>
      </c>
      <c r="BR75">
        <v>2.02</v>
      </c>
      <c r="BS75">
        <v>0.45</v>
      </c>
      <c r="BT75">
        <v>0</v>
      </c>
      <c r="BU75">
        <v>0</v>
      </c>
      <c r="BV75">
        <v>0</v>
      </c>
      <c r="BW75">
        <f t="shared" si="5"/>
        <v>82.300000000000011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40.552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10.911809999999999</v>
      </c>
      <c r="R76">
        <v>21.196097999999999</v>
      </c>
      <c r="S76">
        <v>26.390910000000002</v>
      </c>
      <c r="T76">
        <v>0</v>
      </c>
      <c r="U76">
        <v>418.77</v>
      </c>
      <c r="V76">
        <v>20.731850000000001</v>
      </c>
      <c r="W76">
        <v>147.515624</v>
      </c>
      <c r="X76">
        <v>0</v>
      </c>
      <c r="Y76">
        <v>0</v>
      </c>
      <c r="Z76">
        <v>6.5537999999999998</v>
      </c>
      <c r="AA76">
        <v>25.28</v>
      </c>
      <c r="AB76">
        <v>26.260100000000001</v>
      </c>
      <c r="AC76">
        <v>29.033519999999999</v>
      </c>
      <c r="AD76">
        <v>9.1149000000000004</v>
      </c>
      <c r="AE76">
        <v>49.436556000000003</v>
      </c>
      <c r="AF76">
        <v>8.8740000000000006</v>
      </c>
      <c r="AG76">
        <v>13.9908</v>
      </c>
      <c r="AH76">
        <v>113.64</v>
      </c>
      <c r="AI76">
        <v>2.5459999999999998</v>
      </c>
      <c r="AJ76">
        <v>0</v>
      </c>
      <c r="AK76">
        <v>51.267600000000002</v>
      </c>
      <c r="AL76">
        <v>46.48</v>
      </c>
      <c r="AM76">
        <v>0</v>
      </c>
      <c r="AN76">
        <v>0.66954999999999998</v>
      </c>
      <c r="AO76">
        <v>7.7027999999999999</v>
      </c>
      <c r="AP76">
        <v>2.0495999999999999</v>
      </c>
      <c r="AQ76">
        <v>23.625</v>
      </c>
      <c r="AR76">
        <v>31.897383000000001</v>
      </c>
      <c r="AS76">
        <v>0</v>
      </c>
      <c r="AT76">
        <v>13.183999999999999</v>
      </c>
      <c r="AU76">
        <v>0</v>
      </c>
      <c r="AV76">
        <v>26.25</v>
      </c>
      <c r="AW76">
        <v>70.046999999999997</v>
      </c>
      <c r="AX76">
        <v>23.015999999999998</v>
      </c>
      <c r="AY76">
        <v>0</v>
      </c>
      <c r="AZ76">
        <f t="shared" si="3"/>
        <v>82.300000000000011</v>
      </c>
      <c r="BA76">
        <f t="shared" si="4"/>
        <v>3162.3224830000008</v>
      </c>
      <c r="BD76">
        <v>25.2</v>
      </c>
      <c r="BE76">
        <v>7.45</v>
      </c>
      <c r="BF76">
        <v>2.21</v>
      </c>
      <c r="BG76">
        <v>3.92</v>
      </c>
      <c r="BH76">
        <v>5.81</v>
      </c>
      <c r="BI76">
        <v>7.03</v>
      </c>
      <c r="BJ76">
        <v>1.61</v>
      </c>
      <c r="BK76">
        <v>4.3</v>
      </c>
      <c r="BL76">
        <v>2.34</v>
      </c>
      <c r="BM76">
        <v>1.6</v>
      </c>
      <c r="BN76">
        <v>0</v>
      </c>
      <c r="BO76">
        <v>10.210000000000001</v>
      </c>
      <c r="BP76">
        <v>3.89</v>
      </c>
      <c r="BQ76">
        <v>4.26</v>
      </c>
      <c r="BR76">
        <v>2.02</v>
      </c>
      <c r="BS76">
        <v>0.45</v>
      </c>
      <c r="BT76">
        <v>0</v>
      </c>
      <c r="BU76">
        <v>0</v>
      </c>
      <c r="BV76">
        <v>0</v>
      </c>
      <c r="BW76">
        <f t="shared" si="5"/>
        <v>82.300000000000011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40.552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10.911809999999999</v>
      </c>
      <c r="R77">
        <v>21.196097999999999</v>
      </c>
      <c r="S77">
        <v>26.390910000000002</v>
      </c>
      <c r="T77">
        <v>0</v>
      </c>
      <c r="U77">
        <v>418.77</v>
      </c>
      <c r="V77">
        <v>20.731850000000001</v>
      </c>
      <c r="W77">
        <v>147.515624</v>
      </c>
      <c r="X77">
        <v>0</v>
      </c>
      <c r="Y77">
        <v>0</v>
      </c>
      <c r="Z77">
        <v>6.5537999999999998</v>
      </c>
      <c r="AA77">
        <v>35.549999999999997</v>
      </c>
      <c r="AB77">
        <v>39.510120000000001</v>
      </c>
      <c r="AC77">
        <v>29.062808</v>
      </c>
      <c r="AD77">
        <v>9.1149000000000004</v>
      </c>
      <c r="AE77">
        <v>49.436556000000003</v>
      </c>
      <c r="AF77">
        <v>8.8740000000000006</v>
      </c>
      <c r="AG77">
        <v>13.9908</v>
      </c>
      <c r="AH77">
        <v>116.9545</v>
      </c>
      <c r="AI77">
        <v>14.003</v>
      </c>
      <c r="AJ77">
        <v>0</v>
      </c>
      <c r="AK77">
        <v>51.267600000000002</v>
      </c>
      <c r="AL77">
        <v>46.48</v>
      </c>
      <c r="AM77">
        <v>0</v>
      </c>
      <c r="AN77">
        <v>0.66954999999999998</v>
      </c>
      <c r="AO77">
        <v>7.6734</v>
      </c>
      <c r="AP77">
        <v>9.0951000000000004</v>
      </c>
      <c r="AQ77">
        <v>23.625</v>
      </c>
      <c r="AR77">
        <v>31.897383000000001</v>
      </c>
      <c r="AS77">
        <v>0</v>
      </c>
      <c r="AT77">
        <v>13.183999999999999</v>
      </c>
      <c r="AU77">
        <v>0</v>
      </c>
      <c r="AV77">
        <v>26.25</v>
      </c>
      <c r="AW77">
        <v>70.046999999999997</v>
      </c>
      <c r="AX77">
        <v>23.015999999999998</v>
      </c>
      <c r="AY77">
        <v>0</v>
      </c>
      <c r="AZ77">
        <f t="shared" si="3"/>
        <v>82.530000000000015</v>
      </c>
      <c r="BA77">
        <f t="shared" si="4"/>
        <v>3207.8893910000015</v>
      </c>
      <c r="BD77">
        <v>25.2</v>
      </c>
      <c r="BE77">
        <v>7.45</v>
      </c>
      <c r="BF77">
        <v>2.23</v>
      </c>
      <c r="BG77">
        <v>3.92</v>
      </c>
      <c r="BH77">
        <v>5.81</v>
      </c>
      <c r="BI77">
        <v>7.03</v>
      </c>
      <c r="BJ77">
        <v>1.61</v>
      </c>
      <c r="BK77">
        <v>4.3</v>
      </c>
      <c r="BL77">
        <v>2.34</v>
      </c>
      <c r="BM77">
        <v>1.6</v>
      </c>
      <c r="BN77">
        <v>0</v>
      </c>
      <c r="BO77">
        <v>10.210000000000001</v>
      </c>
      <c r="BP77">
        <v>3.89</v>
      </c>
      <c r="BQ77">
        <v>4.26</v>
      </c>
      <c r="BR77">
        <v>2.23</v>
      </c>
      <c r="BS77">
        <v>0.45</v>
      </c>
      <c r="BT77">
        <v>0</v>
      </c>
      <c r="BU77">
        <v>0</v>
      </c>
      <c r="BV77">
        <v>0</v>
      </c>
      <c r="BW77">
        <f t="shared" si="5"/>
        <v>82.530000000000015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40.552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10.911809999999999</v>
      </c>
      <c r="R78">
        <v>21.196097999999999</v>
      </c>
      <c r="S78">
        <v>26.390910000000002</v>
      </c>
      <c r="T78">
        <v>0</v>
      </c>
      <c r="U78">
        <v>418.77</v>
      </c>
      <c r="V78">
        <v>20.731850000000001</v>
      </c>
      <c r="W78">
        <v>147.515624</v>
      </c>
      <c r="X78">
        <v>0</v>
      </c>
      <c r="Y78">
        <v>0</v>
      </c>
      <c r="Z78">
        <v>6.5537999999999998</v>
      </c>
      <c r="AA78">
        <v>37.92</v>
      </c>
      <c r="AB78">
        <v>39.510120000000001</v>
      </c>
      <c r="AC78">
        <v>29.062808</v>
      </c>
      <c r="AD78">
        <v>18.229800000000001</v>
      </c>
      <c r="AE78">
        <v>49.436556000000003</v>
      </c>
      <c r="AF78">
        <v>8.8740000000000006</v>
      </c>
      <c r="AG78">
        <v>13.9908</v>
      </c>
      <c r="AH78">
        <v>127.845</v>
      </c>
      <c r="AI78">
        <v>14.003</v>
      </c>
      <c r="AJ78">
        <v>0</v>
      </c>
      <c r="AK78">
        <v>51.267600000000002</v>
      </c>
      <c r="AL78">
        <v>46.48</v>
      </c>
      <c r="AM78">
        <v>0</v>
      </c>
      <c r="AN78">
        <v>0.66954999999999998</v>
      </c>
      <c r="AO78">
        <v>7.6734</v>
      </c>
      <c r="AP78">
        <v>9.0951000000000004</v>
      </c>
      <c r="AQ78">
        <v>23.625</v>
      </c>
      <c r="AR78">
        <v>31.897383000000001</v>
      </c>
      <c r="AS78">
        <v>0</v>
      </c>
      <c r="AT78">
        <v>13.183999999999999</v>
      </c>
      <c r="AU78">
        <v>0</v>
      </c>
      <c r="AV78">
        <v>26.25</v>
      </c>
      <c r="AW78">
        <v>70.046999999999997</v>
      </c>
      <c r="AX78">
        <v>23.015999999999998</v>
      </c>
      <c r="AY78">
        <v>0</v>
      </c>
      <c r="AZ78">
        <f t="shared" si="3"/>
        <v>82.530000000000015</v>
      </c>
      <c r="BA78">
        <f t="shared" si="4"/>
        <v>3230.2647910000014</v>
      </c>
      <c r="BD78">
        <v>25.2</v>
      </c>
      <c r="BE78">
        <v>7.45</v>
      </c>
      <c r="BF78">
        <v>2.23</v>
      </c>
      <c r="BG78">
        <v>3.92</v>
      </c>
      <c r="BH78">
        <v>5.81</v>
      </c>
      <c r="BI78">
        <v>7.03</v>
      </c>
      <c r="BJ78">
        <v>1.61</v>
      </c>
      <c r="BK78">
        <v>4.3</v>
      </c>
      <c r="BL78">
        <v>2.34</v>
      </c>
      <c r="BM78">
        <v>1.6</v>
      </c>
      <c r="BN78">
        <v>0</v>
      </c>
      <c r="BO78">
        <v>10.210000000000001</v>
      </c>
      <c r="BP78">
        <v>3.89</v>
      </c>
      <c r="BQ78">
        <v>4.26</v>
      </c>
      <c r="BR78">
        <v>2.23</v>
      </c>
      <c r="BS78">
        <v>0.45</v>
      </c>
      <c r="BT78">
        <v>0</v>
      </c>
      <c r="BU78">
        <v>0</v>
      </c>
      <c r="BV78">
        <v>0</v>
      </c>
      <c r="BW78">
        <f t="shared" si="5"/>
        <v>82.530000000000015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40.552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10.911809999999999</v>
      </c>
      <c r="R79">
        <v>21.196097999999999</v>
      </c>
      <c r="S79">
        <v>26.390910000000002</v>
      </c>
      <c r="T79">
        <v>0</v>
      </c>
      <c r="U79">
        <v>418.77</v>
      </c>
      <c r="V79">
        <v>20.731850000000001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13.9908</v>
      </c>
      <c r="AH79">
        <v>140.34540000000001</v>
      </c>
      <c r="AI79">
        <v>16.548999999999999</v>
      </c>
      <c r="AJ79">
        <v>0</v>
      </c>
      <c r="AK79">
        <v>51.267600000000002</v>
      </c>
      <c r="AL79">
        <v>69.72</v>
      </c>
      <c r="AM79">
        <v>0</v>
      </c>
      <c r="AN79">
        <v>0.66954999999999998</v>
      </c>
      <c r="AO79">
        <v>7.6734</v>
      </c>
      <c r="AP79">
        <v>2.0495999999999999</v>
      </c>
      <c r="AQ79">
        <v>23.625</v>
      </c>
      <c r="AR79">
        <v>31.897383000000001</v>
      </c>
      <c r="AS79">
        <v>0</v>
      </c>
      <c r="AT79">
        <v>10.876799999999999</v>
      </c>
      <c r="AU79">
        <v>0</v>
      </c>
      <c r="AV79">
        <v>26.774999999999999</v>
      </c>
      <c r="AW79">
        <v>70.046999999999997</v>
      </c>
      <c r="AX79">
        <v>23.015999999999998</v>
      </c>
      <c r="AY79">
        <v>0</v>
      </c>
      <c r="AZ79">
        <f t="shared" si="3"/>
        <v>82.530000000000015</v>
      </c>
      <c r="BA79">
        <f t="shared" si="4"/>
        <v>3315.994971000001</v>
      </c>
      <c r="BD79">
        <v>25.2</v>
      </c>
      <c r="BE79">
        <v>7.45</v>
      </c>
      <c r="BF79">
        <v>2.23</v>
      </c>
      <c r="BG79">
        <v>3.92</v>
      </c>
      <c r="BH79">
        <v>5.81</v>
      </c>
      <c r="BI79">
        <v>7.03</v>
      </c>
      <c r="BJ79">
        <v>1.61</v>
      </c>
      <c r="BK79">
        <v>4.3</v>
      </c>
      <c r="BL79">
        <v>2.34</v>
      </c>
      <c r="BM79">
        <v>1.6</v>
      </c>
      <c r="BN79">
        <v>0</v>
      </c>
      <c r="BO79">
        <v>10.210000000000001</v>
      </c>
      <c r="BP79">
        <v>3.89</v>
      </c>
      <c r="BQ79">
        <v>4.26</v>
      </c>
      <c r="BR79">
        <v>2.23</v>
      </c>
      <c r="BS79">
        <v>0.45</v>
      </c>
      <c r="BT79">
        <v>0</v>
      </c>
      <c r="BU79">
        <v>0</v>
      </c>
      <c r="BV79">
        <v>0</v>
      </c>
      <c r="BW79">
        <f t="shared" si="5"/>
        <v>82.530000000000015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40.552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10.911809999999999</v>
      </c>
      <c r="R80">
        <v>21.196097999999999</v>
      </c>
      <c r="S80">
        <v>26.390910000000002</v>
      </c>
      <c r="T80">
        <v>0</v>
      </c>
      <c r="U80">
        <v>418.77</v>
      </c>
      <c r="V80">
        <v>20.731850000000001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13.9908</v>
      </c>
      <c r="AH80">
        <v>140.34540000000001</v>
      </c>
      <c r="AI80">
        <v>33.097999999999999</v>
      </c>
      <c r="AJ80">
        <v>0</v>
      </c>
      <c r="AK80">
        <v>51.267600000000002</v>
      </c>
      <c r="AL80">
        <v>69.72</v>
      </c>
      <c r="AM80">
        <v>0</v>
      </c>
      <c r="AN80">
        <v>0.66954999999999998</v>
      </c>
      <c r="AO80">
        <v>7.6734</v>
      </c>
      <c r="AP80">
        <v>2.0495999999999999</v>
      </c>
      <c r="AQ80">
        <v>23.625</v>
      </c>
      <c r="AR80">
        <v>31.897383000000001</v>
      </c>
      <c r="AS80">
        <v>0</v>
      </c>
      <c r="AT80">
        <v>9.8879999999999999</v>
      </c>
      <c r="AU80">
        <v>0</v>
      </c>
      <c r="AV80">
        <v>26.774999999999999</v>
      </c>
      <c r="AW80">
        <v>70.046999999999997</v>
      </c>
      <c r="AX80">
        <v>23.015999999999998</v>
      </c>
      <c r="AY80">
        <v>0</v>
      </c>
      <c r="AZ80">
        <f t="shared" si="3"/>
        <v>82.530000000000015</v>
      </c>
      <c r="BA80">
        <f t="shared" si="4"/>
        <v>3331.5551710000009</v>
      </c>
      <c r="BD80">
        <v>25.2</v>
      </c>
      <c r="BE80">
        <v>7.45</v>
      </c>
      <c r="BF80">
        <v>2.23</v>
      </c>
      <c r="BG80">
        <v>3.92</v>
      </c>
      <c r="BH80">
        <v>5.81</v>
      </c>
      <c r="BI80">
        <v>7.03</v>
      </c>
      <c r="BJ80">
        <v>1.61</v>
      </c>
      <c r="BK80">
        <v>4.3</v>
      </c>
      <c r="BL80">
        <v>2.34</v>
      </c>
      <c r="BM80">
        <v>1.6</v>
      </c>
      <c r="BN80">
        <v>0</v>
      </c>
      <c r="BO80">
        <v>10.210000000000001</v>
      </c>
      <c r="BP80">
        <v>3.89</v>
      </c>
      <c r="BQ80">
        <v>4.26</v>
      </c>
      <c r="BR80">
        <v>2.23</v>
      </c>
      <c r="BS80">
        <v>0.45</v>
      </c>
      <c r="BT80">
        <v>0</v>
      </c>
      <c r="BU80">
        <v>0</v>
      </c>
      <c r="BV80">
        <v>0</v>
      </c>
      <c r="BW80">
        <f t="shared" si="5"/>
        <v>82.530000000000015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40.552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10.911809999999999</v>
      </c>
      <c r="R81">
        <v>21.196097999999999</v>
      </c>
      <c r="S81">
        <v>26.390910000000002</v>
      </c>
      <c r="T81">
        <v>0</v>
      </c>
      <c r="U81">
        <v>418.77</v>
      </c>
      <c r="V81">
        <v>20.731850000000001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13.9908</v>
      </c>
      <c r="AH81">
        <v>140.34540000000001</v>
      </c>
      <c r="AI81">
        <v>33.097999999999999</v>
      </c>
      <c r="AJ81">
        <v>0</v>
      </c>
      <c r="AK81">
        <v>51.267600000000002</v>
      </c>
      <c r="AL81">
        <v>69.72</v>
      </c>
      <c r="AM81">
        <v>0</v>
      </c>
      <c r="AN81">
        <v>0.66954999999999998</v>
      </c>
      <c r="AO81">
        <v>7.1736000000000004</v>
      </c>
      <c r="AP81">
        <v>2.0495999999999999</v>
      </c>
      <c r="AQ81">
        <v>23.625</v>
      </c>
      <c r="AR81">
        <v>31.897383000000001</v>
      </c>
      <c r="AS81">
        <v>0</v>
      </c>
      <c r="AT81">
        <v>9.8879999999999999</v>
      </c>
      <c r="AU81">
        <v>0</v>
      </c>
      <c r="AV81">
        <v>26.774999999999999</v>
      </c>
      <c r="AW81">
        <v>70.046999999999997</v>
      </c>
      <c r="AX81">
        <v>23.015999999999998</v>
      </c>
      <c r="AY81">
        <v>0</v>
      </c>
      <c r="AZ81">
        <f t="shared" si="3"/>
        <v>82.510000000000019</v>
      </c>
      <c r="BA81">
        <f t="shared" si="4"/>
        <v>3331.0353710000009</v>
      </c>
      <c r="BD81">
        <v>25.2</v>
      </c>
      <c r="BE81">
        <v>7.45</v>
      </c>
      <c r="BF81">
        <v>2.21</v>
      </c>
      <c r="BG81">
        <v>3.92</v>
      </c>
      <c r="BH81">
        <v>5.81</v>
      </c>
      <c r="BI81">
        <v>7.03</v>
      </c>
      <c r="BJ81">
        <v>1.61</v>
      </c>
      <c r="BK81">
        <v>4.3</v>
      </c>
      <c r="BL81">
        <v>2.34</v>
      </c>
      <c r="BM81">
        <v>1.6</v>
      </c>
      <c r="BN81">
        <v>0</v>
      </c>
      <c r="BO81">
        <v>10.210000000000001</v>
      </c>
      <c r="BP81">
        <v>3.89</v>
      </c>
      <c r="BQ81">
        <v>4.26</v>
      </c>
      <c r="BR81">
        <v>2.23</v>
      </c>
      <c r="BS81">
        <v>0.45</v>
      </c>
      <c r="BT81">
        <v>0</v>
      </c>
      <c r="BU81">
        <v>0</v>
      </c>
      <c r="BV81">
        <v>0</v>
      </c>
      <c r="BW81">
        <f t="shared" si="5"/>
        <v>82.510000000000019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40.552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10.911809999999999</v>
      </c>
      <c r="R82">
        <v>21.196097999999999</v>
      </c>
      <c r="S82">
        <v>26.390910000000002</v>
      </c>
      <c r="T82">
        <v>0</v>
      </c>
      <c r="U82">
        <v>418.77</v>
      </c>
      <c r="V82">
        <v>20.731850000000001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13.9908</v>
      </c>
      <c r="AH82">
        <v>140.34540000000001</v>
      </c>
      <c r="AI82">
        <v>33.097999999999999</v>
      </c>
      <c r="AJ82">
        <v>0</v>
      </c>
      <c r="AK82">
        <v>51.267600000000002</v>
      </c>
      <c r="AL82">
        <v>69.72</v>
      </c>
      <c r="AM82">
        <v>0</v>
      </c>
      <c r="AN82">
        <v>0.66954999999999998</v>
      </c>
      <c r="AO82">
        <v>7.1736000000000004</v>
      </c>
      <c r="AP82">
        <v>2.0495999999999999</v>
      </c>
      <c r="AQ82">
        <v>23.625</v>
      </c>
      <c r="AR82">
        <v>31.897383000000001</v>
      </c>
      <c r="AS82">
        <v>0</v>
      </c>
      <c r="AT82">
        <v>9.8879999999999999</v>
      </c>
      <c r="AU82">
        <v>0</v>
      </c>
      <c r="AV82">
        <v>26.774999999999999</v>
      </c>
      <c r="AW82">
        <v>70.046999999999997</v>
      </c>
      <c r="AX82">
        <v>23.015999999999998</v>
      </c>
      <c r="AY82">
        <v>0</v>
      </c>
      <c r="AZ82">
        <f t="shared" si="3"/>
        <v>82.530000000000015</v>
      </c>
      <c r="BA82">
        <f t="shared" si="4"/>
        <v>3331.0553710000008</v>
      </c>
      <c r="BD82">
        <v>25.2</v>
      </c>
      <c r="BE82">
        <v>7.45</v>
      </c>
      <c r="BF82">
        <v>2.23</v>
      </c>
      <c r="BG82">
        <v>3.92</v>
      </c>
      <c r="BH82">
        <v>5.81</v>
      </c>
      <c r="BI82">
        <v>7.03</v>
      </c>
      <c r="BJ82">
        <v>1.61</v>
      </c>
      <c r="BK82">
        <v>4.3</v>
      </c>
      <c r="BL82">
        <v>2.34</v>
      </c>
      <c r="BM82">
        <v>1.6</v>
      </c>
      <c r="BN82">
        <v>0</v>
      </c>
      <c r="BO82">
        <v>10.210000000000001</v>
      </c>
      <c r="BP82">
        <v>3.89</v>
      </c>
      <c r="BQ82">
        <v>4.26</v>
      </c>
      <c r="BR82">
        <v>2.23</v>
      </c>
      <c r="BS82">
        <v>0.45</v>
      </c>
      <c r="BT82">
        <v>0</v>
      </c>
      <c r="BU82">
        <v>0</v>
      </c>
      <c r="BV82">
        <v>0</v>
      </c>
      <c r="BW82">
        <f t="shared" si="5"/>
        <v>82.530000000000015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40.552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10.911809999999999</v>
      </c>
      <c r="R83">
        <v>21.196097999999999</v>
      </c>
      <c r="S83">
        <v>26.390910000000002</v>
      </c>
      <c r="T83">
        <v>0</v>
      </c>
      <c r="U83">
        <v>418.77</v>
      </c>
      <c r="V83">
        <v>20.731850000000001</v>
      </c>
      <c r="W83">
        <v>147.515624</v>
      </c>
      <c r="X83">
        <v>0</v>
      </c>
      <c r="Y83">
        <v>0</v>
      </c>
      <c r="Z83">
        <v>19.6614</v>
      </c>
      <c r="AA83">
        <v>39.5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13.9908</v>
      </c>
      <c r="AH83">
        <v>140.34540000000001</v>
      </c>
      <c r="AI83">
        <v>33.097999999999999</v>
      </c>
      <c r="AJ83">
        <v>0</v>
      </c>
      <c r="AK83">
        <v>51.267600000000002</v>
      </c>
      <c r="AL83">
        <v>69.72</v>
      </c>
      <c r="AM83">
        <v>0</v>
      </c>
      <c r="AN83">
        <v>0.66954999999999998</v>
      </c>
      <c r="AO83">
        <v>6.7619999999999996</v>
      </c>
      <c r="AP83">
        <v>2.0495999999999999</v>
      </c>
      <c r="AQ83">
        <v>23.625</v>
      </c>
      <c r="AR83">
        <v>31.897383000000001</v>
      </c>
      <c r="AS83">
        <v>0</v>
      </c>
      <c r="AT83">
        <v>9.8879999999999999</v>
      </c>
      <c r="AU83">
        <v>0</v>
      </c>
      <c r="AV83">
        <v>26.774999999999999</v>
      </c>
      <c r="AW83">
        <v>70.046999999999997</v>
      </c>
      <c r="AX83">
        <v>23.015999999999998</v>
      </c>
      <c r="AY83">
        <v>0</v>
      </c>
      <c r="AZ83">
        <f t="shared" si="3"/>
        <v>82.640000000000015</v>
      </c>
      <c r="BA83">
        <f t="shared" si="4"/>
        <v>3328.1056910000007</v>
      </c>
      <c r="BD83">
        <v>25.2</v>
      </c>
      <c r="BE83">
        <v>7.45</v>
      </c>
      <c r="BF83">
        <v>2.23</v>
      </c>
      <c r="BG83">
        <v>3.92</v>
      </c>
      <c r="BH83">
        <v>5.81</v>
      </c>
      <c r="BI83">
        <v>7.03</v>
      </c>
      <c r="BJ83">
        <v>1.61</v>
      </c>
      <c r="BK83">
        <v>4.41</v>
      </c>
      <c r="BL83">
        <v>2.34</v>
      </c>
      <c r="BM83">
        <v>1.6</v>
      </c>
      <c r="BN83">
        <v>0</v>
      </c>
      <c r="BO83">
        <v>10.210000000000001</v>
      </c>
      <c r="BP83">
        <v>3.89</v>
      </c>
      <c r="BQ83">
        <v>4.26</v>
      </c>
      <c r="BR83">
        <v>2.23</v>
      </c>
      <c r="BS83">
        <v>0.45</v>
      </c>
      <c r="BT83">
        <v>0</v>
      </c>
      <c r="BU83">
        <v>0</v>
      </c>
      <c r="BV83">
        <v>0</v>
      </c>
      <c r="BW83">
        <f t="shared" si="5"/>
        <v>82.640000000000015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40.552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10.911809999999999</v>
      </c>
      <c r="R84">
        <v>21.196097999999999</v>
      </c>
      <c r="S84">
        <v>26.390910000000002</v>
      </c>
      <c r="T84">
        <v>0</v>
      </c>
      <c r="U84">
        <v>418.77</v>
      </c>
      <c r="V84">
        <v>20.731850000000001</v>
      </c>
      <c r="W84">
        <v>147.515624</v>
      </c>
      <c r="X84">
        <v>0</v>
      </c>
      <c r="Y84">
        <v>0</v>
      </c>
      <c r="Z84">
        <v>19.6614</v>
      </c>
      <c r="AA84">
        <v>39.5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13.9908</v>
      </c>
      <c r="AH84">
        <v>132.58000000000001</v>
      </c>
      <c r="AI84">
        <v>33.097999999999999</v>
      </c>
      <c r="AJ84">
        <v>0</v>
      </c>
      <c r="AK84">
        <v>51.267600000000002</v>
      </c>
      <c r="AL84">
        <v>69.72</v>
      </c>
      <c r="AM84">
        <v>0</v>
      </c>
      <c r="AN84">
        <v>0.66954999999999998</v>
      </c>
      <c r="AO84">
        <v>6.7619999999999996</v>
      </c>
      <c r="AP84">
        <v>2.0495999999999999</v>
      </c>
      <c r="AQ84">
        <v>23.625</v>
      </c>
      <c r="AR84">
        <v>31.897383000000001</v>
      </c>
      <c r="AS84">
        <v>0</v>
      </c>
      <c r="AT84">
        <v>9.8879999999999999</v>
      </c>
      <c r="AU84">
        <v>0</v>
      </c>
      <c r="AV84">
        <v>26.774999999999999</v>
      </c>
      <c r="AW84">
        <v>70.046999999999997</v>
      </c>
      <c r="AX84">
        <v>23.015999999999998</v>
      </c>
      <c r="AY84">
        <v>0</v>
      </c>
      <c r="AZ84">
        <f t="shared" si="3"/>
        <v>82.640000000000015</v>
      </c>
      <c r="BA84">
        <f t="shared" si="4"/>
        <v>3320.3402910000004</v>
      </c>
      <c r="BD84">
        <v>25.2</v>
      </c>
      <c r="BE84">
        <v>7.45</v>
      </c>
      <c r="BF84">
        <v>2.23</v>
      </c>
      <c r="BG84">
        <v>3.92</v>
      </c>
      <c r="BH84">
        <v>5.81</v>
      </c>
      <c r="BI84">
        <v>7.03</v>
      </c>
      <c r="BJ84">
        <v>1.61</v>
      </c>
      <c r="BK84">
        <v>4.41</v>
      </c>
      <c r="BL84">
        <v>2.34</v>
      </c>
      <c r="BM84">
        <v>1.6</v>
      </c>
      <c r="BN84">
        <v>0</v>
      </c>
      <c r="BO84">
        <v>10.210000000000001</v>
      </c>
      <c r="BP84">
        <v>3.89</v>
      </c>
      <c r="BQ84">
        <v>4.26</v>
      </c>
      <c r="BR84">
        <v>2.23</v>
      </c>
      <c r="BS84">
        <v>0.45</v>
      </c>
      <c r="BT84">
        <v>0</v>
      </c>
      <c r="BU84">
        <v>0</v>
      </c>
      <c r="BV84">
        <v>0</v>
      </c>
      <c r="BW84">
        <f t="shared" si="5"/>
        <v>82.640000000000015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40.552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10.911809999999999</v>
      </c>
      <c r="R85">
        <v>21.196097999999999</v>
      </c>
      <c r="S85">
        <v>26.390910000000002</v>
      </c>
      <c r="T85">
        <v>0</v>
      </c>
      <c r="U85">
        <v>418.77</v>
      </c>
      <c r="V85">
        <v>20.731850000000001</v>
      </c>
      <c r="W85">
        <v>147.515624</v>
      </c>
      <c r="X85">
        <v>0</v>
      </c>
      <c r="Y85">
        <v>0</v>
      </c>
      <c r="Z85">
        <v>19.6614</v>
      </c>
      <c r="AA85">
        <v>39.5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13.9908</v>
      </c>
      <c r="AH85">
        <v>132.58000000000001</v>
      </c>
      <c r="AI85">
        <v>33.097999999999999</v>
      </c>
      <c r="AJ85">
        <v>0</v>
      </c>
      <c r="AK85">
        <v>51.267600000000002</v>
      </c>
      <c r="AL85">
        <v>69.72</v>
      </c>
      <c r="AM85">
        <v>0</v>
      </c>
      <c r="AN85">
        <v>0.66954999999999998</v>
      </c>
      <c r="AO85">
        <v>6.7619999999999996</v>
      </c>
      <c r="AP85">
        <v>8.8389000000000006</v>
      </c>
      <c r="AQ85">
        <v>23.625</v>
      </c>
      <c r="AR85">
        <v>31.897383000000001</v>
      </c>
      <c r="AS85">
        <v>0</v>
      </c>
      <c r="AT85">
        <v>9.8879999999999999</v>
      </c>
      <c r="AU85">
        <v>0</v>
      </c>
      <c r="AV85">
        <v>26.774999999999999</v>
      </c>
      <c r="AW85">
        <v>70.046999999999997</v>
      </c>
      <c r="AX85">
        <v>23.015999999999998</v>
      </c>
      <c r="AY85">
        <v>0</v>
      </c>
      <c r="AZ85">
        <f t="shared" si="3"/>
        <v>82.640000000000015</v>
      </c>
      <c r="BA85">
        <f t="shared" si="4"/>
        <v>3327.1295910000008</v>
      </c>
      <c r="BD85">
        <v>25.2</v>
      </c>
      <c r="BE85">
        <v>7.45</v>
      </c>
      <c r="BF85">
        <v>2.23</v>
      </c>
      <c r="BG85">
        <v>3.92</v>
      </c>
      <c r="BH85">
        <v>5.81</v>
      </c>
      <c r="BI85">
        <v>7.03</v>
      </c>
      <c r="BJ85">
        <v>1.61</v>
      </c>
      <c r="BK85">
        <v>4.41</v>
      </c>
      <c r="BL85">
        <v>2.34</v>
      </c>
      <c r="BM85">
        <v>1.6</v>
      </c>
      <c r="BN85">
        <v>0</v>
      </c>
      <c r="BO85">
        <v>10.210000000000001</v>
      </c>
      <c r="BP85">
        <v>3.89</v>
      </c>
      <c r="BQ85">
        <v>4.26</v>
      </c>
      <c r="BR85">
        <v>2.23</v>
      </c>
      <c r="BS85">
        <v>0.45</v>
      </c>
      <c r="BT85">
        <v>0</v>
      </c>
      <c r="BU85">
        <v>0</v>
      </c>
      <c r="BV85">
        <v>0</v>
      </c>
      <c r="BW85">
        <f t="shared" si="5"/>
        <v>82.640000000000015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40.552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10.911809999999999</v>
      </c>
      <c r="R86">
        <v>21.196097999999999</v>
      </c>
      <c r="S86">
        <v>26.390910000000002</v>
      </c>
      <c r="T86">
        <v>0</v>
      </c>
      <c r="U86">
        <v>418.77</v>
      </c>
      <c r="V86">
        <v>20.731850000000001</v>
      </c>
      <c r="W86">
        <v>147.515624</v>
      </c>
      <c r="X86">
        <v>0</v>
      </c>
      <c r="Y86">
        <v>0</v>
      </c>
      <c r="Z86">
        <v>13.2</v>
      </c>
      <c r="AA86">
        <v>39.5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13.9908</v>
      </c>
      <c r="AH86">
        <v>132.58000000000001</v>
      </c>
      <c r="AI86">
        <v>15.276</v>
      </c>
      <c r="AJ86">
        <v>0</v>
      </c>
      <c r="AK86">
        <v>51.267600000000002</v>
      </c>
      <c r="AL86">
        <v>69.72</v>
      </c>
      <c r="AM86">
        <v>0</v>
      </c>
      <c r="AN86">
        <v>0.66954999999999998</v>
      </c>
      <c r="AO86">
        <v>6.7619999999999996</v>
      </c>
      <c r="AP86">
        <v>8.8389000000000006</v>
      </c>
      <c r="AQ86">
        <v>23.625</v>
      </c>
      <c r="AR86">
        <v>31.897383000000001</v>
      </c>
      <c r="AS86">
        <v>0</v>
      </c>
      <c r="AT86">
        <v>9.8879999999999999</v>
      </c>
      <c r="AU86">
        <v>0</v>
      </c>
      <c r="AV86">
        <v>26.774999999999999</v>
      </c>
      <c r="AW86">
        <v>70.046999999999997</v>
      </c>
      <c r="AX86">
        <v>23.015999999999998</v>
      </c>
      <c r="AY86">
        <v>0</v>
      </c>
      <c r="AZ86">
        <f t="shared" si="3"/>
        <v>82.640000000000015</v>
      </c>
      <c r="BA86">
        <f t="shared" si="4"/>
        <v>3302.8461910000005</v>
      </c>
      <c r="BD86">
        <v>25.2</v>
      </c>
      <c r="BE86">
        <v>7.45</v>
      </c>
      <c r="BF86">
        <v>2.23</v>
      </c>
      <c r="BG86">
        <v>3.92</v>
      </c>
      <c r="BH86">
        <v>5.81</v>
      </c>
      <c r="BI86">
        <v>7.03</v>
      </c>
      <c r="BJ86">
        <v>1.61</v>
      </c>
      <c r="BK86">
        <v>4.41</v>
      </c>
      <c r="BL86">
        <v>2.34</v>
      </c>
      <c r="BM86">
        <v>1.6</v>
      </c>
      <c r="BN86">
        <v>0</v>
      </c>
      <c r="BO86">
        <v>10.210000000000001</v>
      </c>
      <c r="BP86">
        <v>3.89</v>
      </c>
      <c r="BQ86">
        <v>4.26</v>
      </c>
      <c r="BR86">
        <v>2.23</v>
      </c>
      <c r="BS86">
        <v>0.45</v>
      </c>
      <c r="BT86">
        <v>0</v>
      </c>
      <c r="BU86">
        <v>0</v>
      </c>
      <c r="BV86">
        <v>0</v>
      </c>
      <c r="BW86">
        <f t="shared" si="5"/>
        <v>82.640000000000015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40.552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10.911809999999999</v>
      </c>
      <c r="R87">
        <v>21.196097999999999</v>
      </c>
      <c r="S87">
        <v>26.390910000000002</v>
      </c>
      <c r="T87">
        <v>0</v>
      </c>
      <c r="U87">
        <v>418.77</v>
      </c>
      <c r="V87">
        <v>20.731850000000001</v>
      </c>
      <c r="W87">
        <v>147.515624</v>
      </c>
      <c r="X87">
        <v>0</v>
      </c>
      <c r="Y87">
        <v>0</v>
      </c>
      <c r="Z87">
        <v>4.4000000000000004</v>
      </c>
      <c r="AA87">
        <v>37.92</v>
      </c>
      <c r="AB87">
        <v>39.510120000000001</v>
      </c>
      <c r="AC87">
        <v>26.741399999999999</v>
      </c>
      <c r="AD87">
        <v>18.229800000000001</v>
      </c>
      <c r="AE87">
        <v>49.436556000000003</v>
      </c>
      <c r="AF87">
        <v>17.748000000000001</v>
      </c>
      <c r="AG87">
        <v>13.9908</v>
      </c>
      <c r="AH87">
        <v>127.845</v>
      </c>
      <c r="AI87">
        <v>14.6395</v>
      </c>
      <c r="AJ87">
        <v>0</v>
      </c>
      <c r="AK87">
        <v>51.267600000000002</v>
      </c>
      <c r="AL87">
        <v>60.423999999999999</v>
      </c>
      <c r="AM87">
        <v>0</v>
      </c>
      <c r="AN87">
        <v>0.66954999999999998</v>
      </c>
      <c r="AO87">
        <v>6.7031999999999998</v>
      </c>
      <c r="AP87">
        <v>2.0495999999999999</v>
      </c>
      <c r="AQ87">
        <v>23.625</v>
      </c>
      <c r="AR87">
        <v>31.897383000000001</v>
      </c>
      <c r="AS87">
        <v>0</v>
      </c>
      <c r="AT87">
        <v>9.8879999999999999</v>
      </c>
      <c r="AU87">
        <v>0</v>
      </c>
      <c r="AV87">
        <v>27.3</v>
      </c>
      <c r="AW87">
        <v>70.046999999999997</v>
      </c>
      <c r="AX87">
        <v>23.015999999999998</v>
      </c>
      <c r="AY87">
        <v>0</v>
      </c>
      <c r="AZ87">
        <f t="shared" si="3"/>
        <v>82.820000000000022</v>
      </c>
      <c r="BA87">
        <f t="shared" si="4"/>
        <v>3239.2723830000009</v>
      </c>
      <c r="BD87">
        <v>25.2</v>
      </c>
      <c r="BE87">
        <v>7.45</v>
      </c>
      <c r="BF87">
        <v>2.23</v>
      </c>
      <c r="BG87">
        <v>3.92</v>
      </c>
      <c r="BH87">
        <v>5.81</v>
      </c>
      <c r="BI87">
        <v>7.03</v>
      </c>
      <c r="BJ87">
        <v>1.61</v>
      </c>
      <c r="BK87">
        <v>4.41</v>
      </c>
      <c r="BL87">
        <v>2.52</v>
      </c>
      <c r="BM87">
        <v>1.6</v>
      </c>
      <c r="BN87">
        <v>0</v>
      </c>
      <c r="BO87">
        <v>10.210000000000001</v>
      </c>
      <c r="BP87">
        <v>3.89</v>
      </c>
      <c r="BQ87">
        <v>4.26</v>
      </c>
      <c r="BR87">
        <v>2.23</v>
      </c>
      <c r="BS87">
        <v>0.45</v>
      </c>
      <c r="BT87">
        <v>0</v>
      </c>
      <c r="BU87">
        <v>0</v>
      </c>
      <c r="BV87">
        <v>0</v>
      </c>
      <c r="BW87">
        <f t="shared" si="5"/>
        <v>82.820000000000022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40.552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10.911809999999999</v>
      </c>
      <c r="R88">
        <v>21.196097999999999</v>
      </c>
      <c r="S88">
        <v>26.390910000000002</v>
      </c>
      <c r="T88">
        <v>0</v>
      </c>
      <c r="U88">
        <v>418.77</v>
      </c>
      <c r="V88">
        <v>20.731850000000001</v>
      </c>
      <c r="W88">
        <v>147.515624</v>
      </c>
      <c r="X88">
        <v>0</v>
      </c>
      <c r="Y88">
        <v>0</v>
      </c>
      <c r="Z88">
        <v>0</v>
      </c>
      <c r="AA88">
        <v>37.92</v>
      </c>
      <c r="AB88">
        <v>39.510120000000001</v>
      </c>
      <c r="AC88">
        <v>26.741399999999999</v>
      </c>
      <c r="AD88">
        <v>18.229800000000001</v>
      </c>
      <c r="AE88">
        <v>49.436556000000003</v>
      </c>
      <c r="AF88">
        <v>17.748000000000001</v>
      </c>
      <c r="AG88">
        <v>13.9908</v>
      </c>
      <c r="AH88">
        <v>123.11</v>
      </c>
      <c r="AI88">
        <v>14.6395</v>
      </c>
      <c r="AJ88">
        <v>0</v>
      </c>
      <c r="AK88">
        <v>51.267600000000002</v>
      </c>
      <c r="AL88">
        <v>60.423999999999999</v>
      </c>
      <c r="AM88">
        <v>0</v>
      </c>
      <c r="AN88">
        <v>0.66954999999999998</v>
      </c>
      <c r="AO88">
        <v>6.7031999999999998</v>
      </c>
      <c r="AP88">
        <v>2.0495999999999999</v>
      </c>
      <c r="AQ88">
        <v>23.625</v>
      </c>
      <c r="AR88">
        <v>31.897383000000001</v>
      </c>
      <c r="AS88">
        <v>0</v>
      </c>
      <c r="AT88">
        <v>9.8879999999999999</v>
      </c>
      <c r="AU88">
        <v>0</v>
      </c>
      <c r="AV88">
        <v>27.3</v>
      </c>
      <c r="AW88">
        <v>70.046999999999997</v>
      </c>
      <c r="AX88">
        <v>23.015999999999998</v>
      </c>
      <c r="AY88">
        <v>0</v>
      </c>
      <c r="AZ88">
        <f t="shared" si="3"/>
        <v>83.000000000000014</v>
      </c>
      <c r="BA88">
        <f t="shared" si="4"/>
        <v>3230.317383000001</v>
      </c>
      <c r="BD88">
        <v>25.2</v>
      </c>
      <c r="BE88">
        <v>7.45</v>
      </c>
      <c r="BF88">
        <v>2.23</v>
      </c>
      <c r="BG88">
        <v>3.92</v>
      </c>
      <c r="BH88">
        <v>5.81</v>
      </c>
      <c r="BI88">
        <v>7.03</v>
      </c>
      <c r="BJ88">
        <v>1.61</v>
      </c>
      <c r="BK88">
        <v>4.42</v>
      </c>
      <c r="BL88">
        <v>2.69</v>
      </c>
      <c r="BM88">
        <v>1.6</v>
      </c>
      <c r="BN88">
        <v>0</v>
      </c>
      <c r="BO88">
        <v>10.210000000000001</v>
      </c>
      <c r="BP88">
        <v>3.89</v>
      </c>
      <c r="BQ88">
        <v>4.26</v>
      </c>
      <c r="BR88">
        <v>2.23</v>
      </c>
      <c r="BS88">
        <v>0.45</v>
      </c>
      <c r="BT88">
        <v>0</v>
      </c>
      <c r="BU88">
        <v>0</v>
      </c>
      <c r="BV88">
        <v>0</v>
      </c>
      <c r="BW88">
        <f t="shared" si="5"/>
        <v>83.000000000000014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40.552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10.911809999999999</v>
      </c>
      <c r="R89">
        <v>21.196097999999999</v>
      </c>
      <c r="S89">
        <v>26.390910000000002</v>
      </c>
      <c r="T89">
        <v>0</v>
      </c>
      <c r="U89">
        <v>418.77</v>
      </c>
      <c r="V89">
        <v>20.731850000000001</v>
      </c>
      <c r="W89">
        <v>147.515624</v>
      </c>
      <c r="X89">
        <v>0</v>
      </c>
      <c r="Y89">
        <v>0</v>
      </c>
      <c r="Z89">
        <v>0</v>
      </c>
      <c r="AA89">
        <v>37.92</v>
      </c>
      <c r="AB89">
        <v>39.510120000000001</v>
      </c>
      <c r="AC89">
        <v>26.741399999999999</v>
      </c>
      <c r="AD89">
        <v>18.229800000000001</v>
      </c>
      <c r="AE89">
        <v>49.436556000000003</v>
      </c>
      <c r="AF89">
        <v>17.748000000000001</v>
      </c>
      <c r="AG89">
        <v>13.9908</v>
      </c>
      <c r="AH89">
        <v>123.11</v>
      </c>
      <c r="AI89">
        <v>14.6395</v>
      </c>
      <c r="AJ89">
        <v>0</v>
      </c>
      <c r="AK89">
        <v>51.267600000000002</v>
      </c>
      <c r="AL89">
        <v>60.423999999999999</v>
      </c>
      <c r="AM89">
        <v>0</v>
      </c>
      <c r="AN89">
        <v>0.66954999999999998</v>
      </c>
      <c r="AO89">
        <v>6.7031999999999998</v>
      </c>
      <c r="AP89">
        <v>2.0495999999999999</v>
      </c>
      <c r="AQ89">
        <v>23.625</v>
      </c>
      <c r="AR89">
        <v>31.897383000000001</v>
      </c>
      <c r="AS89">
        <v>0</v>
      </c>
      <c r="AT89">
        <v>9.8879999999999999</v>
      </c>
      <c r="AU89">
        <v>0</v>
      </c>
      <c r="AV89">
        <v>27.3</v>
      </c>
      <c r="AW89">
        <v>70.046999999999997</v>
      </c>
      <c r="AX89">
        <v>23.015999999999998</v>
      </c>
      <c r="AY89">
        <v>0</v>
      </c>
      <c r="AZ89">
        <f t="shared" si="3"/>
        <v>83.080000000000013</v>
      </c>
      <c r="BA89">
        <f t="shared" si="4"/>
        <v>3230.3973830000009</v>
      </c>
      <c r="BD89">
        <v>25.2</v>
      </c>
      <c r="BE89">
        <v>7.45</v>
      </c>
      <c r="BF89">
        <v>2.23</v>
      </c>
      <c r="BG89">
        <v>3.92</v>
      </c>
      <c r="BH89">
        <v>5.81</v>
      </c>
      <c r="BI89">
        <v>7.03</v>
      </c>
      <c r="BJ89">
        <v>1.61</v>
      </c>
      <c r="BK89">
        <v>4.43</v>
      </c>
      <c r="BL89">
        <v>2.76</v>
      </c>
      <c r="BM89">
        <v>1.6</v>
      </c>
      <c r="BN89">
        <v>0</v>
      </c>
      <c r="BO89">
        <v>10.210000000000001</v>
      </c>
      <c r="BP89">
        <v>3.89</v>
      </c>
      <c r="BQ89">
        <v>4.26</v>
      </c>
      <c r="BR89">
        <v>2.23</v>
      </c>
      <c r="BS89">
        <v>0.45</v>
      </c>
      <c r="BT89">
        <v>0</v>
      </c>
      <c r="BU89">
        <v>0</v>
      </c>
      <c r="BV89">
        <v>0</v>
      </c>
      <c r="BW89">
        <f t="shared" si="5"/>
        <v>83.080000000000013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40.552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10.911809999999999</v>
      </c>
      <c r="R90">
        <v>21.196097999999999</v>
      </c>
      <c r="S90">
        <v>26.390910000000002</v>
      </c>
      <c r="T90">
        <v>0</v>
      </c>
      <c r="U90">
        <v>418.77</v>
      </c>
      <c r="V90">
        <v>20.731850000000001</v>
      </c>
      <c r="W90">
        <v>147.515624</v>
      </c>
      <c r="X90">
        <v>0</v>
      </c>
      <c r="Y90">
        <v>0</v>
      </c>
      <c r="Z90">
        <v>6.49</v>
      </c>
      <c r="AA90">
        <v>37.92</v>
      </c>
      <c r="AB90">
        <v>39.510120000000001</v>
      </c>
      <c r="AC90">
        <v>26.741399999999999</v>
      </c>
      <c r="AD90">
        <v>18.229800000000001</v>
      </c>
      <c r="AE90">
        <v>49.436556000000003</v>
      </c>
      <c r="AF90">
        <v>17.748000000000001</v>
      </c>
      <c r="AG90">
        <v>13.9908</v>
      </c>
      <c r="AH90">
        <v>140.34540000000001</v>
      </c>
      <c r="AI90">
        <v>14.6395</v>
      </c>
      <c r="AJ90">
        <v>0</v>
      </c>
      <c r="AK90">
        <v>51.267600000000002</v>
      </c>
      <c r="AL90">
        <v>60.423999999999999</v>
      </c>
      <c r="AM90">
        <v>0</v>
      </c>
      <c r="AN90">
        <v>0.66954999999999998</v>
      </c>
      <c r="AO90">
        <v>6.7031999999999998</v>
      </c>
      <c r="AP90">
        <v>2.0495999999999999</v>
      </c>
      <c r="AQ90">
        <v>23.625</v>
      </c>
      <c r="AR90">
        <v>31.897383000000001</v>
      </c>
      <c r="AS90">
        <v>0</v>
      </c>
      <c r="AT90">
        <v>9.8879999999999999</v>
      </c>
      <c r="AU90">
        <v>0</v>
      </c>
      <c r="AV90">
        <v>27.3</v>
      </c>
      <c r="AW90">
        <v>70.046999999999997</v>
      </c>
      <c r="AX90">
        <v>23.015999999999998</v>
      </c>
      <c r="AY90">
        <v>0</v>
      </c>
      <c r="AZ90">
        <f t="shared" si="3"/>
        <v>83.27000000000001</v>
      </c>
      <c r="BA90">
        <f t="shared" si="4"/>
        <v>3254.3127830000008</v>
      </c>
      <c r="BD90">
        <v>25.2</v>
      </c>
      <c r="BE90">
        <v>7.45</v>
      </c>
      <c r="BF90">
        <v>2.23</v>
      </c>
      <c r="BG90">
        <v>3.92</v>
      </c>
      <c r="BH90">
        <v>5.81</v>
      </c>
      <c r="BI90">
        <v>7.03</v>
      </c>
      <c r="BJ90">
        <v>1.61</v>
      </c>
      <c r="BK90">
        <v>4.4400000000000004</v>
      </c>
      <c r="BL90">
        <v>2.94</v>
      </c>
      <c r="BM90">
        <v>1.6</v>
      </c>
      <c r="BN90">
        <v>0</v>
      </c>
      <c r="BO90">
        <v>10.210000000000001</v>
      </c>
      <c r="BP90">
        <v>3.89</v>
      </c>
      <c r="BQ90">
        <v>4.26</v>
      </c>
      <c r="BR90">
        <v>2.23</v>
      </c>
      <c r="BS90">
        <v>0.45</v>
      </c>
      <c r="BT90">
        <v>0</v>
      </c>
      <c r="BU90">
        <v>0</v>
      </c>
      <c r="BV90">
        <v>0</v>
      </c>
      <c r="BW90">
        <f t="shared" si="5"/>
        <v>83.27000000000001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40.552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10.911809999999999</v>
      </c>
      <c r="R91">
        <v>21.196097999999999</v>
      </c>
      <c r="S91">
        <v>26.390910000000002</v>
      </c>
      <c r="T91">
        <v>0</v>
      </c>
      <c r="U91">
        <v>418.77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39.5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13.9908</v>
      </c>
      <c r="AH91">
        <v>140.34540000000001</v>
      </c>
      <c r="AI91">
        <v>14.6395</v>
      </c>
      <c r="AJ91">
        <v>0</v>
      </c>
      <c r="AK91">
        <v>51.267600000000002</v>
      </c>
      <c r="AL91">
        <v>60.423999999999999</v>
      </c>
      <c r="AM91">
        <v>0</v>
      </c>
      <c r="AN91">
        <v>0.66954999999999998</v>
      </c>
      <c r="AO91">
        <v>6.7031999999999998</v>
      </c>
      <c r="AP91">
        <v>2.0495999999999999</v>
      </c>
      <c r="AQ91">
        <v>23.625</v>
      </c>
      <c r="AR91">
        <v>31.897383000000001</v>
      </c>
      <c r="AS91">
        <v>0</v>
      </c>
      <c r="AT91">
        <v>9.8879999999999999</v>
      </c>
      <c r="AU91">
        <v>0</v>
      </c>
      <c r="AV91">
        <v>27.3</v>
      </c>
      <c r="AW91">
        <v>70.046999999999997</v>
      </c>
      <c r="AX91">
        <v>23.015999999999998</v>
      </c>
      <c r="AY91">
        <v>0</v>
      </c>
      <c r="AZ91">
        <f t="shared" si="3"/>
        <v>83.279999999999987</v>
      </c>
      <c r="BA91">
        <f t="shared" si="4"/>
        <v>3294.9787400000014</v>
      </c>
      <c r="BD91">
        <v>24.08</v>
      </c>
      <c r="BE91">
        <v>7.64</v>
      </c>
      <c r="BF91">
        <v>2.16</v>
      </c>
      <c r="BG91">
        <v>4.04</v>
      </c>
      <c r="BH91">
        <v>5.81</v>
      </c>
      <c r="BI91">
        <v>7.17</v>
      </c>
      <c r="BJ91">
        <v>1.56</v>
      </c>
      <c r="BK91">
        <v>4.5</v>
      </c>
      <c r="BL91">
        <v>3.27</v>
      </c>
      <c r="BM91">
        <v>1.6</v>
      </c>
      <c r="BN91">
        <v>0</v>
      </c>
      <c r="BO91">
        <v>10.46</v>
      </c>
      <c r="BP91">
        <v>3.99</v>
      </c>
      <c r="BQ91">
        <v>4.38</v>
      </c>
      <c r="BR91">
        <v>2.16</v>
      </c>
      <c r="BS91">
        <v>0.46</v>
      </c>
      <c r="BT91">
        <v>0</v>
      </c>
      <c r="BU91">
        <v>0</v>
      </c>
      <c r="BV91">
        <v>0</v>
      </c>
      <c r="BW91">
        <f t="shared" si="5"/>
        <v>83.279999999999987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40.552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10.911809999999999</v>
      </c>
      <c r="R92">
        <v>21.196097999999999</v>
      </c>
      <c r="S92">
        <v>26.390910000000002</v>
      </c>
      <c r="T92">
        <v>0</v>
      </c>
      <c r="U92">
        <v>418.77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39.5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13.9908</v>
      </c>
      <c r="AH92">
        <v>140.34540000000001</v>
      </c>
      <c r="AI92">
        <v>14.6395</v>
      </c>
      <c r="AJ92">
        <v>0</v>
      </c>
      <c r="AK92">
        <v>51.267600000000002</v>
      </c>
      <c r="AL92">
        <v>60.423999999999999</v>
      </c>
      <c r="AM92">
        <v>0</v>
      </c>
      <c r="AN92">
        <v>0.66954999999999998</v>
      </c>
      <c r="AO92">
        <v>6.7031999999999998</v>
      </c>
      <c r="AP92">
        <v>2.0495999999999999</v>
      </c>
      <c r="AQ92">
        <v>23.625</v>
      </c>
      <c r="AR92">
        <v>31.897383000000001</v>
      </c>
      <c r="AS92">
        <v>0</v>
      </c>
      <c r="AT92">
        <v>9.8879999999999999</v>
      </c>
      <c r="AU92">
        <v>0</v>
      </c>
      <c r="AV92">
        <v>27.3</v>
      </c>
      <c r="AW92">
        <v>70.046999999999997</v>
      </c>
      <c r="AX92">
        <v>23.015999999999998</v>
      </c>
      <c r="AY92">
        <v>0</v>
      </c>
      <c r="AZ92">
        <f t="shared" si="3"/>
        <v>83.399999999999977</v>
      </c>
      <c r="BA92">
        <f t="shared" si="4"/>
        <v>3295.0987400000013</v>
      </c>
      <c r="BD92">
        <v>24.08</v>
      </c>
      <c r="BE92">
        <v>7.64</v>
      </c>
      <c r="BF92">
        <v>2.16</v>
      </c>
      <c r="BG92">
        <v>4.04</v>
      </c>
      <c r="BH92">
        <v>5.81</v>
      </c>
      <c r="BI92">
        <v>7.17</v>
      </c>
      <c r="BJ92">
        <v>1.56</v>
      </c>
      <c r="BK92">
        <v>4.5</v>
      </c>
      <c r="BL92">
        <v>3.39</v>
      </c>
      <c r="BM92">
        <v>1.6</v>
      </c>
      <c r="BN92">
        <v>0</v>
      </c>
      <c r="BO92">
        <v>10.46</v>
      </c>
      <c r="BP92">
        <v>3.99</v>
      </c>
      <c r="BQ92">
        <v>4.38</v>
      </c>
      <c r="BR92">
        <v>2.16</v>
      </c>
      <c r="BS92">
        <v>0.46</v>
      </c>
      <c r="BT92">
        <v>0</v>
      </c>
      <c r="BU92">
        <v>0</v>
      </c>
      <c r="BV92">
        <v>0</v>
      </c>
      <c r="BW92">
        <f t="shared" si="5"/>
        <v>83.399999999999977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40.552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10.911809999999999</v>
      </c>
      <c r="R93">
        <v>21.196097999999999</v>
      </c>
      <c r="S93">
        <v>26.390910000000002</v>
      </c>
      <c r="T93">
        <v>0</v>
      </c>
      <c r="U93">
        <v>418.77</v>
      </c>
      <c r="V93">
        <v>14.253199</v>
      </c>
      <c r="W93">
        <v>147.515624</v>
      </c>
      <c r="X93">
        <v>0</v>
      </c>
      <c r="Y93">
        <v>0</v>
      </c>
      <c r="Z93">
        <v>19.6614</v>
      </c>
      <c r="AA93">
        <v>39.5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13.9908</v>
      </c>
      <c r="AH93">
        <v>140.34540000000001</v>
      </c>
      <c r="AI93">
        <v>14.003</v>
      </c>
      <c r="AJ93">
        <v>0</v>
      </c>
      <c r="AK93">
        <v>51.267600000000002</v>
      </c>
      <c r="AL93">
        <v>60.423999999999999</v>
      </c>
      <c r="AM93">
        <v>0</v>
      </c>
      <c r="AN93">
        <v>0.66954999999999998</v>
      </c>
      <c r="AO93">
        <v>6.7031999999999998</v>
      </c>
      <c r="AP93">
        <v>2.0495999999999999</v>
      </c>
      <c r="AQ93">
        <v>23.625</v>
      </c>
      <c r="AR93">
        <v>31.897383000000001</v>
      </c>
      <c r="AS93">
        <v>0</v>
      </c>
      <c r="AT93">
        <v>9.8879999999999999</v>
      </c>
      <c r="AU93">
        <v>0</v>
      </c>
      <c r="AV93">
        <v>27.3</v>
      </c>
      <c r="AW93">
        <v>70.046999999999997</v>
      </c>
      <c r="AX93">
        <v>23.015999999999998</v>
      </c>
      <c r="AY93">
        <v>0</v>
      </c>
      <c r="AZ93">
        <f t="shared" si="3"/>
        <v>83.529999999999973</v>
      </c>
      <c r="BA93">
        <f t="shared" si="4"/>
        <v>3294.5922400000009</v>
      </c>
      <c r="BD93">
        <v>24.08</v>
      </c>
      <c r="BE93">
        <v>7.64</v>
      </c>
      <c r="BF93">
        <v>2.16</v>
      </c>
      <c r="BG93">
        <v>4.04</v>
      </c>
      <c r="BH93">
        <v>5.81</v>
      </c>
      <c r="BI93">
        <v>7.17</v>
      </c>
      <c r="BJ93">
        <v>1.56</v>
      </c>
      <c r="BK93">
        <v>4.51</v>
      </c>
      <c r="BL93">
        <v>3.51</v>
      </c>
      <c r="BM93">
        <v>1.6</v>
      </c>
      <c r="BN93">
        <v>0</v>
      </c>
      <c r="BO93">
        <v>10.46</v>
      </c>
      <c r="BP93">
        <v>3.99</v>
      </c>
      <c r="BQ93">
        <v>4.38</v>
      </c>
      <c r="BR93">
        <v>2.16</v>
      </c>
      <c r="BS93">
        <v>0.46</v>
      </c>
      <c r="BT93">
        <v>0</v>
      </c>
      <c r="BU93">
        <v>0</v>
      </c>
      <c r="BV93">
        <v>0</v>
      </c>
      <c r="BW93">
        <f t="shared" si="5"/>
        <v>83.529999999999973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40.552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10.911809999999999</v>
      </c>
      <c r="R94">
        <v>21.196097999999999</v>
      </c>
      <c r="S94">
        <v>26.390910000000002</v>
      </c>
      <c r="T94">
        <v>0</v>
      </c>
      <c r="U94">
        <v>418.77</v>
      </c>
      <c r="V94">
        <v>14.253199</v>
      </c>
      <c r="W94">
        <v>147.515624</v>
      </c>
      <c r="X94">
        <v>0</v>
      </c>
      <c r="Y94">
        <v>0</v>
      </c>
      <c r="Z94">
        <v>19.6614</v>
      </c>
      <c r="AA94">
        <v>39.5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13.9908</v>
      </c>
      <c r="AH94">
        <v>140.34540000000001</v>
      </c>
      <c r="AI94">
        <v>14.003</v>
      </c>
      <c r="AJ94">
        <v>0</v>
      </c>
      <c r="AK94">
        <v>51.267600000000002</v>
      </c>
      <c r="AL94">
        <v>60.423999999999999</v>
      </c>
      <c r="AM94">
        <v>0</v>
      </c>
      <c r="AN94">
        <v>0.66954999999999998</v>
      </c>
      <c r="AO94">
        <v>6.7031999999999998</v>
      </c>
      <c r="AP94">
        <v>2.0495999999999999</v>
      </c>
      <c r="AQ94">
        <v>23.625</v>
      </c>
      <c r="AR94">
        <v>31.897383000000001</v>
      </c>
      <c r="AS94">
        <v>0</v>
      </c>
      <c r="AT94">
        <v>9.8879999999999999</v>
      </c>
      <c r="AU94">
        <v>0</v>
      </c>
      <c r="AV94">
        <v>27.3</v>
      </c>
      <c r="AW94">
        <v>70.046999999999997</v>
      </c>
      <c r="AX94">
        <v>23.015999999999998</v>
      </c>
      <c r="AY94">
        <v>0</v>
      </c>
      <c r="AZ94">
        <f t="shared" si="3"/>
        <v>83.559999999999988</v>
      </c>
      <c r="BA94">
        <f t="shared" si="4"/>
        <v>3294.6222400000011</v>
      </c>
      <c r="BD94">
        <v>24.08</v>
      </c>
      <c r="BE94">
        <v>7.64</v>
      </c>
      <c r="BF94">
        <v>2.16</v>
      </c>
      <c r="BG94">
        <v>4.04</v>
      </c>
      <c r="BH94">
        <v>5.81</v>
      </c>
      <c r="BI94">
        <v>7.17</v>
      </c>
      <c r="BJ94">
        <v>1.56</v>
      </c>
      <c r="BK94">
        <v>4.46</v>
      </c>
      <c r="BL94">
        <v>3.59</v>
      </c>
      <c r="BM94">
        <v>1.6</v>
      </c>
      <c r="BN94">
        <v>0</v>
      </c>
      <c r="BO94">
        <v>10.46</v>
      </c>
      <c r="BP94">
        <v>3.99</v>
      </c>
      <c r="BQ94">
        <v>4.38</v>
      </c>
      <c r="BR94">
        <v>2.16</v>
      </c>
      <c r="BS94">
        <v>0.46</v>
      </c>
      <c r="BT94">
        <v>0</v>
      </c>
      <c r="BU94">
        <v>0</v>
      </c>
      <c r="BV94">
        <v>0</v>
      </c>
      <c r="BW94">
        <f t="shared" si="5"/>
        <v>83.559999999999988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40.552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10.911809999999999</v>
      </c>
      <c r="R95">
        <v>21.196097999999999</v>
      </c>
      <c r="S95">
        <v>26.390910000000002</v>
      </c>
      <c r="T95">
        <v>0</v>
      </c>
      <c r="U95">
        <v>418.77</v>
      </c>
      <c r="V95">
        <v>14.253199</v>
      </c>
      <c r="W95">
        <v>147.515624</v>
      </c>
      <c r="X95">
        <v>0</v>
      </c>
      <c r="Y95">
        <v>0</v>
      </c>
      <c r="Z95">
        <v>6.5537999999999998</v>
      </c>
      <c r="AA95">
        <v>37.92</v>
      </c>
      <c r="AB95">
        <v>39.510120000000001</v>
      </c>
      <c r="AC95">
        <v>26.741399999999999</v>
      </c>
      <c r="AD95">
        <v>18.229800000000001</v>
      </c>
      <c r="AE95">
        <v>49.436556000000003</v>
      </c>
      <c r="AF95">
        <v>8.8740000000000006</v>
      </c>
      <c r="AG95">
        <v>13.9908</v>
      </c>
      <c r="AH95">
        <v>116.9545</v>
      </c>
      <c r="AI95">
        <v>14.003</v>
      </c>
      <c r="AJ95">
        <v>0</v>
      </c>
      <c r="AK95">
        <v>51.267600000000002</v>
      </c>
      <c r="AL95">
        <v>60.423999999999999</v>
      </c>
      <c r="AM95">
        <v>0</v>
      </c>
      <c r="AN95">
        <v>0.66954999999999998</v>
      </c>
      <c r="AO95">
        <v>6.7031999999999998</v>
      </c>
      <c r="AP95">
        <v>1.7934000000000001</v>
      </c>
      <c r="AQ95">
        <v>23.625</v>
      </c>
      <c r="AR95">
        <v>31.897383000000001</v>
      </c>
      <c r="AS95">
        <v>0</v>
      </c>
      <c r="AT95">
        <v>9.8879999999999999</v>
      </c>
      <c r="AU95">
        <v>0</v>
      </c>
      <c r="AV95">
        <v>27.3</v>
      </c>
      <c r="AW95">
        <v>70.046999999999997</v>
      </c>
      <c r="AX95">
        <v>23.015999999999998</v>
      </c>
      <c r="AY95">
        <v>0</v>
      </c>
      <c r="AZ95">
        <f t="shared" si="3"/>
        <v>83.559999999999988</v>
      </c>
      <c r="BA95">
        <f t="shared" si="4"/>
        <v>3215.0303320000007</v>
      </c>
      <c r="BD95">
        <v>24.08</v>
      </c>
      <c r="BE95">
        <v>7.64</v>
      </c>
      <c r="BF95">
        <v>2.16</v>
      </c>
      <c r="BG95">
        <v>4.04</v>
      </c>
      <c r="BH95">
        <v>5.81</v>
      </c>
      <c r="BI95">
        <v>7.17</v>
      </c>
      <c r="BJ95">
        <v>1.56</v>
      </c>
      <c r="BK95">
        <v>4.46</v>
      </c>
      <c r="BL95">
        <v>3.59</v>
      </c>
      <c r="BM95">
        <v>1.6</v>
      </c>
      <c r="BN95">
        <v>0</v>
      </c>
      <c r="BO95">
        <v>10.46</v>
      </c>
      <c r="BP95">
        <v>3.99</v>
      </c>
      <c r="BQ95">
        <v>4.38</v>
      </c>
      <c r="BR95">
        <v>2.16</v>
      </c>
      <c r="BS95">
        <v>0.46</v>
      </c>
      <c r="BT95">
        <v>0</v>
      </c>
      <c r="BU95">
        <v>0</v>
      </c>
      <c r="BV95">
        <v>0</v>
      </c>
      <c r="BW95">
        <f t="shared" si="5"/>
        <v>83.559999999999988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40.552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10.911809999999999</v>
      </c>
      <c r="R96">
        <v>21.196097999999999</v>
      </c>
      <c r="S96">
        <v>26.390910000000002</v>
      </c>
      <c r="T96">
        <v>0</v>
      </c>
      <c r="U96">
        <v>418.77</v>
      </c>
      <c r="V96">
        <v>14.253199</v>
      </c>
      <c r="W96">
        <v>147.515624</v>
      </c>
      <c r="X96">
        <v>0</v>
      </c>
      <c r="Y96">
        <v>0</v>
      </c>
      <c r="Z96">
        <v>6.5537999999999998</v>
      </c>
      <c r="AA96">
        <v>37.92</v>
      </c>
      <c r="AB96">
        <v>39.510120000000001</v>
      </c>
      <c r="AC96">
        <v>26.741399999999999</v>
      </c>
      <c r="AD96">
        <v>18.229800000000001</v>
      </c>
      <c r="AE96">
        <v>49.436556000000003</v>
      </c>
      <c r="AF96">
        <v>8.8740000000000006</v>
      </c>
      <c r="AG96">
        <v>13.9908</v>
      </c>
      <c r="AH96">
        <v>116.9545</v>
      </c>
      <c r="AI96">
        <v>14.003</v>
      </c>
      <c r="AJ96">
        <v>0</v>
      </c>
      <c r="AK96">
        <v>51.267600000000002</v>
      </c>
      <c r="AL96">
        <v>60.423999999999999</v>
      </c>
      <c r="AM96">
        <v>0</v>
      </c>
      <c r="AN96">
        <v>0.66954999999999998</v>
      </c>
      <c r="AO96">
        <v>6.7031999999999998</v>
      </c>
      <c r="AP96">
        <v>1.7934000000000001</v>
      </c>
      <c r="AQ96">
        <v>23.625</v>
      </c>
      <c r="AR96">
        <v>31.897383000000001</v>
      </c>
      <c r="AS96">
        <v>0</v>
      </c>
      <c r="AT96">
        <v>9.8879999999999999</v>
      </c>
      <c r="AU96">
        <v>0</v>
      </c>
      <c r="AV96">
        <v>27.3</v>
      </c>
      <c r="AW96">
        <v>70.046999999999997</v>
      </c>
      <c r="AX96">
        <v>23.015999999999998</v>
      </c>
      <c r="AY96">
        <v>0</v>
      </c>
      <c r="AZ96">
        <f t="shared" si="3"/>
        <v>83.619999999999976</v>
      </c>
      <c r="BA96">
        <f t="shared" si="4"/>
        <v>3215.0903320000007</v>
      </c>
      <c r="BD96">
        <v>24.08</v>
      </c>
      <c r="BE96">
        <v>7.64</v>
      </c>
      <c r="BF96">
        <v>2.16</v>
      </c>
      <c r="BG96">
        <v>4.04</v>
      </c>
      <c r="BH96">
        <v>5.81</v>
      </c>
      <c r="BI96">
        <v>7.17</v>
      </c>
      <c r="BJ96">
        <v>1.56</v>
      </c>
      <c r="BK96">
        <v>4.46</v>
      </c>
      <c r="BL96">
        <v>3.65</v>
      </c>
      <c r="BM96">
        <v>1.6</v>
      </c>
      <c r="BN96">
        <v>0</v>
      </c>
      <c r="BO96">
        <v>10.46</v>
      </c>
      <c r="BP96">
        <v>3.99</v>
      </c>
      <c r="BQ96">
        <v>4.38</v>
      </c>
      <c r="BR96">
        <v>2.16</v>
      </c>
      <c r="BS96">
        <v>0.46</v>
      </c>
      <c r="BT96">
        <v>0</v>
      </c>
      <c r="BU96">
        <v>0</v>
      </c>
      <c r="BV96">
        <v>0</v>
      </c>
      <c r="BW96">
        <f t="shared" si="5"/>
        <v>83.619999999999976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40.552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10.911809999999999</v>
      </c>
      <c r="R97">
        <v>21.196097999999999</v>
      </c>
      <c r="S97">
        <v>26.390910000000002</v>
      </c>
      <c r="T97">
        <v>0</v>
      </c>
      <c r="U97">
        <v>418.77</v>
      </c>
      <c r="V97">
        <v>14.253199</v>
      </c>
      <c r="W97">
        <v>147.515624</v>
      </c>
      <c r="X97">
        <v>0</v>
      </c>
      <c r="Y97">
        <v>0</v>
      </c>
      <c r="Z97">
        <v>6.5537999999999998</v>
      </c>
      <c r="AA97">
        <v>37.92</v>
      </c>
      <c r="AB97">
        <v>39.510120000000001</v>
      </c>
      <c r="AC97">
        <v>26.741399999999999</v>
      </c>
      <c r="AD97">
        <v>18.229800000000001</v>
      </c>
      <c r="AE97">
        <v>49.436556000000003</v>
      </c>
      <c r="AF97">
        <v>8.8740000000000006</v>
      </c>
      <c r="AG97">
        <v>13.9908</v>
      </c>
      <c r="AH97">
        <v>116.9545</v>
      </c>
      <c r="AI97">
        <v>14.003</v>
      </c>
      <c r="AJ97">
        <v>0</v>
      </c>
      <c r="AK97">
        <v>51.267600000000002</v>
      </c>
      <c r="AL97">
        <v>69.72</v>
      </c>
      <c r="AM97">
        <v>0</v>
      </c>
      <c r="AN97">
        <v>0.66954999999999998</v>
      </c>
      <c r="AO97">
        <v>6.7031999999999998</v>
      </c>
      <c r="AP97">
        <v>1.7934000000000001</v>
      </c>
      <c r="AQ97">
        <v>23.625</v>
      </c>
      <c r="AR97">
        <v>31.897383000000001</v>
      </c>
      <c r="AS97">
        <v>0</v>
      </c>
      <c r="AT97">
        <v>9.8879999999999999</v>
      </c>
      <c r="AU97">
        <v>0</v>
      </c>
      <c r="AV97">
        <v>27.3</v>
      </c>
      <c r="AW97">
        <v>70.046999999999997</v>
      </c>
      <c r="AX97">
        <v>23.015999999999998</v>
      </c>
      <c r="AY97">
        <v>0</v>
      </c>
      <c r="AZ97">
        <f t="shared" si="3"/>
        <v>83.619999999999976</v>
      </c>
      <c r="BA97">
        <f t="shared" si="4"/>
        <v>3224.3863320000005</v>
      </c>
      <c r="BD97">
        <v>24.08</v>
      </c>
      <c r="BE97">
        <v>7.64</v>
      </c>
      <c r="BF97">
        <v>2.16</v>
      </c>
      <c r="BG97">
        <v>4.04</v>
      </c>
      <c r="BH97">
        <v>5.81</v>
      </c>
      <c r="BI97">
        <v>7.17</v>
      </c>
      <c r="BJ97">
        <v>1.56</v>
      </c>
      <c r="BK97">
        <v>4.46</v>
      </c>
      <c r="BL97">
        <v>3.65</v>
      </c>
      <c r="BM97">
        <v>1.6</v>
      </c>
      <c r="BN97">
        <v>0</v>
      </c>
      <c r="BO97">
        <v>10.46</v>
      </c>
      <c r="BP97">
        <v>3.99</v>
      </c>
      <c r="BQ97">
        <v>4.38</v>
      </c>
      <c r="BR97">
        <v>2.16</v>
      </c>
      <c r="BS97">
        <v>0.46</v>
      </c>
      <c r="BT97">
        <v>0</v>
      </c>
      <c r="BU97">
        <v>0</v>
      </c>
      <c r="BV97">
        <v>0</v>
      </c>
      <c r="BW97">
        <f t="shared" si="5"/>
        <v>83.619999999999976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40.552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10.911809999999999</v>
      </c>
      <c r="R98">
        <v>21.196097999999999</v>
      </c>
      <c r="S98">
        <v>26.390910000000002</v>
      </c>
      <c r="T98">
        <v>0</v>
      </c>
      <c r="U98">
        <v>418.77</v>
      </c>
      <c r="V98">
        <v>14.253199</v>
      </c>
      <c r="W98">
        <v>147.515624</v>
      </c>
      <c r="X98">
        <v>0</v>
      </c>
      <c r="Y98">
        <v>0</v>
      </c>
      <c r="Z98">
        <v>6.5537999999999998</v>
      </c>
      <c r="AA98">
        <v>35.234000000000002</v>
      </c>
      <c r="AB98">
        <v>39.510120000000001</v>
      </c>
      <c r="AC98">
        <v>26.741399999999999</v>
      </c>
      <c r="AD98">
        <v>18.229800000000001</v>
      </c>
      <c r="AE98">
        <v>49.436556000000003</v>
      </c>
      <c r="AF98">
        <v>8.8740000000000006</v>
      </c>
      <c r="AG98">
        <v>13.9908</v>
      </c>
      <c r="AH98">
        <v>116.9545</v>
      </c>
      <c r="AI98">
        <v>14.003</v>
      </c>
      <c r="AJ98">
        <v>0</v>
      </c>
      <c r="AK98">
        <v>51.267600000000002</v>
      </c>
      <c r="AL98">
        <v>69.72</v>
      </c>
      <c r="AM98">
        <v>0</v>
      </c>
      <c r="AN98">
        <v>0.66954999999999998</v>
      </c>
      <c r="AO98">
        <v>6.7031999999999998</v>
      </c>
      <c r="AP98">
        <v>1.7934000000000001</v>
      </c>
      <c r="AQ98">
        <v>23.625</v>
      </c>
      <c r="AR98">
        <v>31.897383000000001</v>
      </c>
      <c r="AS98">
        <v>0</v>
      </c>
      <c r="AT98">
        <v>9.8879999999999999</v>
      </c>
      <c r="AU98">
        <v>0</v>
      </c>
      <c r="AV98">
        <v>27.3</v>
      </c>
      <c r="AW98">
        <v>70.046999999999997</v>
      </c>
      <c r="AX98">
        <v>23.015999999999998</v>
      </c>
      <c r="AY98">
        <v>0</v>
      </c>
      <c r="AZ98">
        <f t="shared" si="3"/>
        <v>83.619999999999976</v>
      </c>
      <c r="BA98">
        <f t="shared" si="4"/>
        <v>3221.7003320000003</v>
      </c>
      <c r="BD98">
        <v>24.08</v>
      </c>
      <c r="BE98">
        <v>7.64</v>
      </c>
      <c r="BF98">
        <v>2.16</v>
      </c>
      <c r="BG98">
        <v>4.04</v>
      </c>
      <c r="BH98">
        <v>5.81</v>
      </c>
      <c r="BI98">
        <v>7.17</v>
      </c>
      <c r="BJ98">
        <v>1.56</v>
      </c>
      <c r="BK98">
        <v>4.46</v>
      </c>
      <c r="BL98">
        <v>3.65</v>
      </c>
      <c r="BM98">
        <v>1.6</v>
      </c>
      <c r="BN98">
        <v>0</v>
      </c>
      <c r="BO98">
        <v>10.46</v>
      </c>
      <c r="BP98">
        <v>3.99</v>
      </c>
      <c r="BQ98">
        <v>4.38</v>
      </c>
      <c r="BR98">
        <v>2.16</v>
      </c>
      <c r="BS98">
        <v>0.46</v>
      </c>
      <c r="BT98">
        <v>0</v>
      </c>
      <c r="BU98">
        <v>0</v>
      </c>
      <c r="BV98">
        <v>0</v>
      </c>
      <c r="BW98">
        <f t="shared" si="5"/>
        <v>83.619999999999976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0.97050800000000104</v>
      </c>
      <c r="K99">
        <f t="shared" si="6"/>
        <v>16.482718967999983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3.3239999999999998</v>
      </c>
      <c r="Q99">
        <f t="shared" si="6"/>
        <v>0.26188343999999941</v>
      </c>
      <c r="R99">
        <f t="shared" si="6"/>
        <v>0.50870635199999881</v>
      </c>
      <c r="S99">
        <f t="shared" si="6"/>
        <v>0.63338184000000097</v>
      </c>
      <c r="T99">
        <f t="shared" si="6"/>
        <v>0</v>
      </c>
      <c r="U99">
        <f t="shared" si="6"/>
        <v>10.050479999999991</v>
      </c>
      <c r="V99">
        <f t="shared" si="6"/>
        <v>0.44363684799999897</v>
      </c>
      <c r="W99">
        <f t="shared" si="6"/>
        <v>2.9018486899999969</v>
      </c>
      <c r="X99">
        <f t="shared" si="6"/>
        <v>0</v>
      </c>
      <c r="Y99">
        <f t="shared" si="6"/>
        <v>0</v>
      </c>
      <c r="Z99">
        <f t="shared" si="6"/>
        <v>0.19289819999999996</v>
      </c>
      <c r="AA99">
        <f t="shared" si="6"/>
        <v>0.28440157999999999</v>
      </c>
      <c r="AB99">
        <f t="shared" si="6"/>
        <v>0.76274259999999927</v>
      </c>
      <c r="AC99">
        <f t="shared" si="6"/>
        <v>0.55694281799999901</v>
      </c>
      <c r="AD99">
        <f t="shared" si="6"/>
        <v>0.39649814999999977</v>
      </c>
      <c r="AE99">
        <f t="shared" si="6"/>
        <v>1.1864773440000005</v>
      </c>
      <c r="AF99">
        <f t="shared" si="6"/>
        <v>0.25734600000000035</v>
      </c>
      <c r="AG99">
        <f t="shared" si="6"/>
        <v>0.33577920000000044</v>
      </c>
      <c r="AH99">
        <f t="shared" si="6"/>
        <v>1.9300096750000011</v>
      </c>
      <c r="AI99">
        <f t="shared" si="6"/>
        <v>0.17822000000000002</v>
      </c>
      <c r="AJ99">
        <f t="shared" si="6"/>
        <v>0</v>
      </c>
      <c r="AK99">
        <f t="shared" si="6"/>
        <v>1.2304224000000012</v>
      </c>
      <c r="AL99">
        <f t="shared" si="6"/>
        <v>1.4071819999999997</v>
      </c>
      <c r="AM99">
        <f t="shared" si="6"/>
        <v>0.10660667500000007</v>
      </c>
      <c r="AN99">
        <f t="shared" si="6"/>
        <v>1.6069200000000013E-2</v>
      </c>
      <c r="AO99">
        <f t="shared" si="6"/>
        <v>0.18470550000000013</v>
      </c>
      <c r="AP99">
        <f t="shared" si="6"/>
        <v>0.10657920000000005</v>
      </c>
      <c r="AQ99">
        <f t="shared" si="6"/>
        <v>0.31271625000000003</v>
      </c>
      <c r="AR99">
        <f t="shared" si="6"/>
        <v>0.76912080299999996</v>
      </c>
      <c r="AS99">
        <f t="shared" si="6"/>
        <v>0</v>
      </c>
      <c r="AT99">
        <f t="shared" si="6"/>
        <v>0.27587519999999965</v>
      </c>
      <c r="AU99">
        <f t="shared" si="6"/>
        <v>0</v>
      </c>
      <c r="AV99">
        <f t="shared" si="6"/>
        <v>0.64089375000000015</v>
      </c>
      <c r="AW99">
        <f t="shared" si="6"/>
        <v>1.6811279999999962</v>
      </c>
      <c r="AX99">
        <f t="shared" si="6"/>
        <v>0.56608400000000081</v>
      </c>
      <c r="AY99">
        <f t="shared" si="6"/>
        <v>0</v>
      </c>
      <c r="AZ99">
        <f t="shared" si="6"/>
        <v>1.979565</v>
      </c>
      <c r="BA99">
        <f>SUM(B99:AZ99)</f>
        <v>74.622062682999925</v>
      </c>
      <c r="BD99">
        <f t="shared" ref="BD99:BW99" si="7">SUM(BD3:BD98)/4000</f>
        <v>0.58779999999999943</v>
      </c>
      <c r="BE99">
        <f t="shared" si="7"/>
        <v>0.18179999999999999</v>
      </c>
      <c r="BF99">
        <f t="shared" si="7"/>
        <v>5.2507500000000006E-2</v>
      </c>
      <c r="BG99">
        <f t="shared" si="7"/>
        <v>9.6000000000000099E-2</v>
      </c>
      <c r="BH99">
        <f t="shared" si="7"/>
        <v>0.13867999999999994</v>
      </c>
      <c r="BI99">
        <f t="shared" si="7"/>
        <v>0.17095999999999989</v>
      </c>
      <c r="BJ99">
        <f t="shared" si="7"/>
        <v>3.7840000000000054E-2</v>
      </c>
      <c r="BK99">
        <f t="shared" si="7"/>
        <v>0.10384750000000005</v>
      </c>
      <c r="BL99">
        <f t="shared" si="7"/>
        <v>6.0440000000000021E-2</v>
      </c>
      <c r="BM99">
        <f t="shared" si="7"/>
        <v>3.8399999999999927E-2</v>
      </c>
      <c r="BN99">
        <f t="shared" si="7"/>
        <v>0</v>
      </c>
      <c r="BO99">
        <f t="shared" si="7"/>
        <v>0.24934000000000017</v>
      </c>
      <c r="BP99">
        <f t="shared" si="7"/>
        <v>9.4760000000000053E-2</v>
      </c>
      <c r="BQ99">
        <f t="shared" si="7"/>
        <v>0.10415999999999991</v>
      </c>
      <c r="BR99">
        <f t="shared" si="7"/>
        <v>5.2054999999999955E-2</v>
      </c>
      <c r="BS99">
        <f t="shared" si="7"/>
        <v>1.0975000000000021E-2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1.979565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13.787599999999999</v>
      </c>
      <c r="K3">
        <v>686.77995699999997</v>
      </c>
      <c r="L3">
        <v>653.11180000000002</v>
      </c>
      <c r="M3">
        <v>92</v>
      </c>
      <c r="N3">
        <v>118.125</v>
      </c>
      <c r="O3">
        <v>123.66562500000001</v>
      </c>
      <c r="P3">
        <v>135</v>
      </c>
      <c r="Q3">
        <v>10.91</v>
      </c>
      <c r="R3">
        <v>21.196097999999999</v>
      </c>
      <c r="S3">
        <v>26.3901</v>
      </c>
      <c r="T3">
        <v>0</v>
      </c>
      <c r="U3">
        <v>418.77</v>
      </c>
      <c r="V3">
        <v>14.25</v>
      </c>
      <c r="W3">
        <v>34.799309999999998</v>
      </c>
      <c r="X3">
        <v>98.34375</v>
      </c>
      <c r="Y3">
        <v>0</v>
      </c>
      <c r="Z3">
        <v>6.5537999999999998</v>
      </c>
      <c r="AA3">
        <v>0</v>
      </c>
      <c r="AB3">
        <v>39.510120000000001</v>
      </c>
      <c r="AC3">
        <v>19.35568</v>
      </c>
      <c r="AD3">
        <v>9.1149000000000004</v>
      </c>
      <c r="AE3">
        <v>49.436556000000003</v>
      </c>
      <c r="AF3">
        <v>8.8740000000000006</v>
      </c>
      <c r="AG3">
        <v>13.9908</v>
      </c>
      <c r="AH3">
        <v>42.615000000000002</v>
      </c>
      <c r="AI3">
        <v>0</v>
      </c>
      <c r="AJ3">
        <v>0</v>
      </c>
      <c r="AK3">
        <v>51.267600000000002</v>
      </c>
      <c r="AL3">
        <v>83.664000000000001</v>
      </c>
      <c r="AM3">
        <v>0</v>
      </c>
      <c r="AN3">
        <v>0.66954999999999998</v>
      </c>
      <c r="AO3">
        <v>8.3789999999999996</v>
      </c>
      <c r="AP3">
        <v>1.7934000000000001</v>
      </c>
      <c r="AQ3">
        <v>15.75</v>
      </c>
      <c r="AR3">
        <v>50.231999999999999</v>
      </c>
      <c r="AS3">
        <v>33.091920000000002</v>
      </c>
      <c r="AT3">
        <v>12.36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74.489999999999981</v>
      </c>
      <c r="BA3">
        <f>SUM(B3:AZ3)</f>
        <v>2968.2775659999998</v>
      </c>
      <c r="BB3">
        <v>0</v>
      </c>
      <c r="BD3">
        <v>16.05</v>
      </c>
      <c r="BE3">
        <v>7.64</v>
      </c>
      <c r="BF3">
        <v>2.1800000000000002</v>
      </c>
      <c r="BG3">
        <v>4.04</v>
      </c>
      <c r="BH3">
        <v>5.81</v>
      </c>
      <c r="BI3">
        <v>7.17</v>
      </c>
      <c r="BJ3">
        <v>1.56</v>
      </c>
      <c r="BK3">
        <v>4.58</v>
      </c>
      <c r="BL3">
        <v>2.41</v>
      </c>
      <c r="BM3">
        <v>1.6</v>
      </c>
      <c r="BN3">
        <v>0</v>
      </c>
      <c r="BO3">
        <v>10.46</v>
      </c>
      <c r="BP3">
        <v>3.99</v>
      </c>
      <c r="BQ3">
        <v>4.38</v>
      </c>
      <c r="BR3">
        <v>2.16</v>
      </c>
      <c r="BS3">
        <v>0.46</v>
      </c>
      <c r="BT3">
        <v>0</v>
      </c>
      <c r="BU3">
        <v>0</v>
      </c>
      <c r="BV3">
        <v>0</v>
      </c>
      <c r="BW3">
        <f>SUM(BD3:BV3)</f>
        <v>74.489999999999981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13.787599999999999</v>
      </c>
      <c r="K4">
        <v>686.77995699999997</v>
      </c>
      <c r="L4">
        <v>653.11180000000002</v>
      </c>
      <c r="M4">
        <v>92</v>
      </c>
      <c r="N4">
        <v>118.125</v>
      </c>
      <c r="O4">
        <v>123.66562500000001</v>
      </c>
      <c r="P4">
        <v>135</v>
      </c>
      <c r="Q4">
        <v>10.91</v>
      </c>
      <c r="R4">
        <v>21.196097999999999</v>
      </c>
      <c r="S4">
        <v>26.3901</v>
      </c>
      <c r="T4">
        <v>0</v>
      </c>
      <c r="U4">
        <v>418.77</v>
      </c>
      <c r="V4">
        <v>14.25</v>
      </c>
      <c r="W4">
        <v>34.799309999999998</v>
      </c>
      <c r="X4">
        <v>98.34375</v>
      </c>
      <c r="Y4">
        <v>0</v>
      </c>
      <c r="Z4">
        <v>6.5537999999999998</v>
      </c>
      <c r="AA4">
        <v>0</v>
      </c>
      <c r="AB4">
        <v>26.260100000000001</v>
      </c>
      <c r="AC4">
        <v>19.35568</v>
      </c>
      <c r="AD4">
        <v>9.1149000000000004</v>
      </c>
      <c r="AE4">
        <v>49.436556000000003</v>
      </c>
      <c r="AF4">
        <v>8.8740000000000006</v>
      </c>
      <c r="AG4">
        <v>13.9908</v>
      </c>
      <c r="AH4">
        <v>42.615000000000002</v>
      </c>
      <c r="AI4">
        <v>0</v>
      </c>
      <c r="AJ4">
        <v>0</v>
      </c>
      <c r="AK4">
        <v>51.267600000000002</v>
      </c>
      <c r="AL4">
        <v>83.664000000000001</v>
      </c>
      <c r="AM4">
        <v>0</v>
      </c>
      <c r="AN4">
        <v>0.66954999999999998</v>
      </c>
      <c r="AO4">
        <v>8.3789999999999996</v>
      </c>
      <c r="AP4">
        <v>1.7934000000000001</v>
      </c>
      <c r="AQ4">
        <v>15.75</v>
      </c>
      <c r="AR4">
        <v>50.231999999999999</v>
      </c>
      <c r="AS4">
        <v>33.091920000000002</v>
      </c>
      <c r="AT4">
        <v>10.712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74.489999999999981</v>
      </c>
      <c r="BA4">
        <f t="shared" ref="BA4:BA67" si="1">SUM(B4:AZ4)</f>
        <v>2953.3795459999997</v>
      </c>
      <c r="BB4">
        <v>1</v>
      </c>
      <c r="BD4">
        <v>16.05</v>
      </c>
      <c r="BE4">
        <v>7.64</v>
      </c>
      <c r="BF4">
        <v>2.1800000000000002</v>
      </c>
      <c r="BG4">
        <v>4.04</v>
      </c>
      <c r="BH4">
        <v>5.81</v>
      </c>
      <c r="BI4">
        <v>7.17</v>
      </c>
      <c r="BJ4">
        <v>1.56</v>
      </c>
      <c r="BK4">
        <v>4.58</v>
      </c>
      <c r="BL4">
        <v>2.41</v>
      </c>
      <c r="BM4">
        <v>1.6</v>
      </c>
      <c r="BN4">
        <v>0</v>
      </c>
      <c r="BO4">
        <v>10.46</v>
      </c>
      <c r="BP4">
        <v>3.99</v>
      </c>
      <c r="BQ4">
        <v>4.38</v>
      </c>
      <c r="BR4">
        <v>2.16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74.489999999999981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13.787599999999999</v>
      </c>
      <c r="K5">
        <v>686.77995699999997</v>
      </c>
      <c r="L5">
        <v>653.11180000000002</v>
      </c>
      <c r="M5">
        <v>92</v>
      </c>
      <c r="N5">
        <v>118.125</v>
      </c>
      <c r="O5">
        <v>123.66562500000001</v>
      </c>
      <c r="P5">
        <v>135</v>
      </c>
      <c r="Q5">
        <v>10.91</v>
      </c>
      <c r="R5">
        <v>21.196097999999999</v>
      </c>
      <c r="S5">
        <v>26.3901</v>
      </c>
      <c r="T5">
        <v>0</v>
      </c>
      <c r="U5">
        <v>418.77</v>
      </c>
      <c r="V5">
        <v>14.25</v>
      </c>
      <c r="W5">
        <v>34.799309999999998</v>
      </c>
      <c r="X5">
        <v>98.34375</v>
      </c>
      <c r="Y5">
        <v>0</v>
      </c>
      <c r="Z5">
        <v>6.5537999999999998</v>
      </c>
      <c r="AA5">
        <v>0</v>
      </c>
      <c r="AB5">
        <v>26.260100000000001</v>
      </c>
      <c r="AC5">
        <v>19.35568</v>
      </c>
      <c r="AD5">
        <v>9.1149000000000004</v>
      </c>
      <c r="AE5">
        <v>49.436556000000003</v>
      </c>
      <c r="AF5">
        <v>8.8740000000000006</v>
      </c>
      <c r="AG5">
        <v>13.9908</v>
      </c>
      <c r="AH5">
        <v>42.615000000000002</v>
      </c>
      <c r="AI5">
        <v>0</v>
      </c>
      <c r="AJ5">
        <v>0</v>
      </c>
      <c r="AK5">
        <v>51.267600000000002</v>
      </c>
      <c r="AL5">
        <v>83.664000000000001</v>
      </c>
      <c r="AM5">
        <v>0</v>
      </c>
      <c r="AN5">
        <v>0.66954999999999998</v>
      </c>
      <c r="AO5">
        <v>8.3789999999999996</v>
      </c>
      <c r="AP5">
        <v>1.7934000000000001</v>
      </c>
      <c r="AQ5">
        <v>15.75</v>
      </c>
      <c r="AR5">
        <v>50.231999999999999</v>
      </c>
      <c r="AS5">
        <v>33.091920000000002</v>
      </c>
      <c r="AT5">
        <v>10.712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74.269999999999982</v>
      </c>
      <c r="BA5">
        <f t="shared" si="1"/>
        <v>2953.1595459999999</v>
      </c>
      <c r="BB5">
        <v>2</v>
      </c>
      <c r="BD5">
        <v>16.05</v>
      </c>
      <c r="BE5">
        <v>7.64</v>
      </c>
      <c r="BF5">
        <v>1.96</v>
      </c>
      <c r="BG5">
        <v>4.04</v>
      </c>
      <c r="BH5">
        <v>5.81</v>
      </c>
      <c r="BI5">
        <v>7.17</v>
      </c>
      <c r="BJ5">
        <v>1.56</v>
      </c>
      <c r="BK5">
        <v>4.58</v>
      </c>
      <c r="BL5">
        <v>2.41</v>
      </c>
      <c r="BM5">
        <v>1.6</v>
      </c>
      <c r="BN5">
        <v>0</v>
      </c>
      <c r="BO5">
        <v>10.46</v>
      </c>
      <c r="BP5">
        <v>3.99</v>
      </c>
      <c r="BQ5">
        <v>4.38</v>
      </c>
      <c r="BR5">
        <v>2.16</v>
      </c>
      <c r="BS5">
        <v>0.46</v>
      </c>
      <c r="BT5">
        <v>0</v>
      </c>
      <c r="BU5">
        <v>0</v>
      </c>
      <c r="BV5">
        <v>0</v>
      </c>
      <c r="BW5">
        <f t="shared" si="2"/>
        <v>74.269999999999982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13.787599999999999</v>
      </c>
      <c r="K6">
        <v>686.77995699999997</v>
      </c>
      <c r="L6">
        <v>653.11180000000002</v>
      </c>
      <c r="M6">
        <v>92</v>
      </c>
      <c r="N6">
        <v>118.125</v>
      </c>
      <c r="O6">
        <v>123.66562500000001</v>
      </c>
      <c r="P6">
        <v>135</v>
      </c>
      <c r="Q6">
        <v>10.91</v>
      </c>
      <c r="R6">
        <v>21.196097999999999</v>
      </c>
      <c r="S6">
        <v>26.3901</v>
      </c>
      <c r="T6">
        <v>0</v>
      </c>
      <c r="U6">
        <v>418.77</v>
      </c>
      <c r="V6">
        <v>14.25</v>
      </c>
      <c r="W6">
        <v>34.799309999999998</v>
      </c>
      <c r="X6">
        <v>98.34375</v>
      </c>
      <c r="Y6">
        <v>0</v>
      </c>
      <c r="Z6">
        <v>6.5537999999999998</v>
      </c>
      <c r="AA6">
        <v>0</v>
      </c>
      <c r="AB6">
        <v>26.260100000000001</v>
      </c>
      <c r="AC6">
        <v>19.35568</v>
      </c>
      <c r="AD6">
        <v>9.1149000000000004</v>
      </c>
      <c r="AE6">
        <v>49.436556000000003</v>
      </c>
      <c r="AF6">
        <v>8.8740000000000006</v>
      </c>
      <c r="AG6">
        <v>13.9908</v>
      </c>
      <c r="AH6">
        <v>42.615000000000002</v>
      </c>
      <c r="AI6">
        <v>0</v>
      </c>
      <c r="AJ6">
        <v>0</v>
      </c>
      <c r="AK6">
        <v>51.267600000000002</v>
      </c>
      <c r="AL6">
        <v>83.664000000000001</v>
      </c>
      <c r="AM6">
        <v>0</v>
      </c>
      <c r="AN6">
        <v>0.66954999999999998</v>
      </c>
      <c r="AO6">
        <v>8.3789999999999996</v>
      </c>
      <c r="AP6">
        <v>1.7934000000000001</v>
      </c>
      <c r="AQ6">
        <v>7.875</v>
      </c>
      <c r="AR6">
        <v>50.231999999999999</v>
      </c>
      <c r="AS6">
        <v>33.091920000000002</v>
      </c>
      <c r="AT6">
        <v>10.712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74.269999999999982</v>
      </c>
      <c r="BA6">
        <f t="shared" si="1"/>
        <v>2945.2845459999999</v>
      </c>
      <c r="BB6">
        <v>3</v>
      </c>
      <c r="BD6">
        <v>16.05</v>
      </c>
      <c r="BE6">
        <v>7.64</v>
      </c>
      <c r="BF6">
        <v>1.96</v>
      </c>
      <c r="BG6">
        <v>4.04</v>
      </c>
      <c r="BH6">
        <v>5.81</v>
      </c>
      <c r="BI6">
        <v>7.17</v>
      </c>
      <c r="BJ6">
        <v>1.56</v>
      </c>
      <c r="BK6">
        <v>4.58</v>
      </c>
      <c r="BL6">
        <v>2.41</v>
      </c>
      <c r="BM6">
        <v>1.6</v>
      </c>
      <c r="BN6">
        <v>0</v>
      </c>
      <c r="BO6">
        <v>10.46</v>
      </c>
      <c r="BP6">
        <v>3.99</v>
      </c>
      <c r="BQ6">
        <v>4.38</v>
      </c>
      <c r="BR6">
        <v>2.16</v>
      </c>
      <c r="BS6">
        <v>0.46</v>
      </c>
      <c r="BT6">
        <v>0</v>
      </c>
      <c r="BU6">
        <v>0</v>
      </c>
      <c r="BV6">
        <v>0</v>
      </c>
      <c r="BW6">
        <f t="shared" si="2"/>
        <v>74.269999999999982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13.787599999999999</v>
      </c>
      <c r="K7">
        <v>686.77995699999997</v>
      </c>
      <c r="L7">
        <v>653.11180000000002</v>
      </c>
      <c r="M7">
        <v>92</v>
      </c>
      <c r="N7">
        <v>118.125</v>
      </c>
      <c r="O7">
        <v>123.66562500000001</v>
      </c>
      <c r="P7">
        <v>135</v>
      </c>
      <c r="Q7">
        <v>10.91</v>
      </c>
      <c r="R7">
        <v>21.196097999999999</v>
      </c>
      <c r="S7">
        <v>26.3901</v>
      </c>
      <c r="T7">
        <v>0</v>
      </c>
      <c r="U7">
        <v>418.77</v>
      </c>
      <c r="V7">
        <v>14.25</v>
      </c>
      <c r="W7">
        <v>34.799309999999998</v>
      </c>
      <c r="X7">
        <v>98.34375</v>
      </c>
      <c r="Y7">
        <v>0</v>
      </c>
      <c r="Z7">
        <v>6.5537999999999998</v>
      </c>
      <c r="AA7">
        <v>0</v>
      </c>
      <c r="AB7">
        <v>26.260100000000001</v>
      </c>
      <c r="AC7">
        <v>19.35568</v>
      </c>
      <c r="AD7">
        <v>9.1149000000000004</v>
      </c>
      <c r="AE7">
        <v>49.436556000000003</v>
      </c>
      <c r="AF7">
        <v>8.8740000000000006</v>
      </c>
      <c r="AG7">
        <v>13.9908</v>
      </c>
      <c r="AH7">
        <v>42.615000000000002</v>
      </c>
      <c r="AI7">
        <v>0</v>
      </c>
      <c r="AJ7">
        <v>0</v>
      </c>
      <c r="AK7">
        <v>51.267600000000002</v>
      </c>
      <c r="AL7">
        <v>83.664000000000001</v>
      </c>
      <c r="AM7">
        <v>0</v>
      </c>
      <c r="AN7">
        <v>0.66954999999999998</v>
      </c>
      <c r="AO7">
        <v>8.3789999999999996</v>
      </c>
      <c r="AP7">
        <v>1.7934000000000001</v>
      </c>
      <c r="AQ7">
        <v>0</v>
      </c>
      <c r="AR7">
        <v>50.231999999999999</v>
      </c>
      <c r="AS7">
        <v>33.091920000000002</v>
      </c>
      <c r="AT7">
        <v>10.712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74.239999999999981</v>
      </c>
      <c r="BA7">
        <f t="shared" si="1"/>
        <v>2937.3795459999997</v>
      </c>
      <c r="BB7">
        <v>4</v>
      </c>
      <c r="BD7">
        <v>16.05</v>
      </c>
      <c r="BE7">
        <v>7.64</v>
      </c>
      <c r="BF7">
        <v>1.93</v>
      </c>
      <c r="BG7">
        <v>4.04</v>
      </c>
      <c r="BH7">
        <v>5.81</v>
      </c>
      <c r="BI7">
        <v>7.17</v>
      </c>
      <c r="BJ7">
        <v>1.56</v>
      </c>
      <c r="BK7">
        <v>4.58</v>
      </c>
      <c r="BL7">
        <v>2.41</v>
      </c>
      <c r="BM7">
        <v>1.6</v>
      </c>
      <c r="BN7">
        <v>0</v>
      </c>
      <c r="BO7">
        <v>10.46</v>
      </c>
      <c r="BP7">
        <v>3.99</v>
      </c>
      <c r="BQ7">
        <v>4.38</v>
      </c>
      <c r="BR7">
        <v>2.16</v>
      </c>
      <c r="BS7">
        <v>0.46</v>
      </c>
      <c r="BT7">
        <v>0</v>
      </c>
      <c r="BU7">
        <v>0</v>
      </c>
      <c r="BV7">
        <v>0</v>
      </c>
      <c r="BW7">
        <f t="shared" si="2"/>
        <v>74.239999999999981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13.787599999999999</v>
      </c>
      <c r="K8">
        <v>686.77995699999997</v>
      </c>
      <c r="L8">
        <v>653.11180000000002</v>
      </c>
      <c r="M8">
        <v>92</v>
      </c>
      <c r="N8">
        <v>118.125</v>
      </c>
      <c r="O8">
        <v>123.66562500000001</v>
      </c>
      <c r="P8">
        <v>135</v>
      </c>
      <c r="Q8">
        <v>10.91</v>
      </c>
      <c r="R8">
        <v>21.196097999999999</v>
      </c>
      <c r="S8">
        <v>26.3901</v>
      </c>
      <c r="T8">
        <v>0</v>
      </c>
      <c r="U8">
        <v>418.77</v>
      </c>
      <c r="V8">
        <v>14.25</v>
      </c>
      <c r="W8">
        <v>34.799309999999998</v>
      </c>
      <c r="X8">
        <v>98.34375</v>
      </c>
      <c r="Y8">
        <v>0</v>
      </c>
      <c r="Z8">
        <v>6.5537999999999998</v>
      </c>
      <c r="AA8">
        <v>0</v>
      </c>
      <c r="AB8">
        <v>26.260100000000001</v>
      </c>
      <c r="AC8">
        <v>19.35568</v>
      </c>
      <c r="AD8">
        <v>9.1149000000000004</v>
      </c>
      <c r="AE8">
        <v>49.436556000000003</v>
      </c>
      <c r="AF8">
        <v>8.8740000000000006</v>
      </c>
      <c r="AG8">
        <v>13.9908</v>
      </c>
      <c r="AH8">
        <v>42.615000000000002</v>
      </c>
      <c r="AI8">
        <v>0</v>
      </c>
      <c r="AJ8">
        <v>0</v>
      </c>
      <c r="AK8">
        <v>51.267600000000002</v>
      </c>
      <c r="AL8">
        <v>83.664000000000001</v>
      </c>
      <c r="AM8">
        <v>0</v>
      </c>
      <c r="AN8">
        <v>0.66954999999999998</v>
      </c>
      <c r="AO8">
        <v>8.3789999999999996</v>
      </c>
      <c r="AP8">
        <v>1.7934000000000001</v>
      </c>
      <c r="AQ8">
        <v>0</v>
      </c>
      <c r="AR8">
        <v>50.231999999999999</v>
      </c>
      <c r="AS8">
        <v>33.091920000000002</v>
      </c>
      <c r="AT8">
        <v>9.2630510000000008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74.239999999999981</v>
      </c>
      <c r="BA8">
        <f t="shared" si="1"/>
        <v>2935.9305969999996</v>
      </c>
      <c r="BB8">
        <v>5</v>
      </c>
      <c r="BD8">
        <v>16.05</v>
      </c>
      <c r="BE8">
        <v>7.64</v>
      </c>
      <c r="BF8">
        <v>1.93</v>
      </c>
      <c r="BG8">
        <v>4.04</v>
      </c>
      <c r="BH8">
        <v>5.81</v>
      </c>
      <c r="BI8">
        <v>7.17</v>
      </c>
      <c r="BJ8">
        <v>1.56</v>
      </c>
      <c r="BK8">
        <v>4.58</v>
      </c>
      <c r="BL8">
        <v>2.41</v>
      </c>
      <c r="BM8">
        <v>1.6</v>
      </c>
      <c r="BN8">
        <v>0</v>
      </c>
      <c r="BO8">
        <v>10.46</v>
      </c>
      <c r="BP8">
        <v>3.99</v>
      </c>
      <c r="BQ8">
        <v>4.38</v>
      </c>
      <c r="BR8">
        <v>2.16</v>
      </c>
      <c r="BS8">
        <v>0.46</v>
      </c>
      <c r="BT8">
        <v>0</v>
      </c>
      <c r="BU8">
        <v>0</v>
      </c>
      <c r="BV8">
        <v>0</v>
      </c>
      <c r="BW8">
        <f t="shared" si="2"/>
        <v>74.239999999999981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13.787599999999999</v>
      </c>
      <c r="K9">
        <v>686.77995699999997</v>
      </c>
      <c r="L9">
        <v>653.11180000000002</v>
      </c>
      <c r="M9">
        <v>92</v>
      </c>
      <c r="N9">
        <v>118.125</v>
      </c>
      <c r="O9">
        <v>123.66562500000001</v>
      </c>
      <c r="P9">
        <v>133.5</v>
      </c>
      <c r="Q9">
        <v>10.91</v>
      </c>
      <c r="R9">
        <v>21.196097999999999</v>
      </c>
      <c r="S9">
        <v>26.3901</v>
      </c>
      <c r="T9">
        <v>0</v>
      </c>
      <c r="U9">
        <v>418.77</v>
      </c>
      <c r="V9">
        <v>14.25</v>
      </c>
      <c r="W9">
        <v>34.799309999999998</v>
      </c>
      <c r="X9">
        <v>98.34375</v>
      </c>
      <c r="Y9">
        <v>0</v>
      </c>
      <c r="Z9">
        <v>6.5537999999999998</v>
      </c>
      <c r="AA9">
        <v>0</v>
      </c>
      <c r="AB9">
        <v>26.260100000000001</v>
      </c>
      <c r="AC9">
        <v>19.35568</v>
      </c>
      <c r="AD9">
        <v>9.1149000000000004</v>
      </c>
      <c r="AE9">
        <v>49.436556000000003</v>
      </c>
      <c r="AF9">
        <v>8.8740000000000006</v>
      </c>
      <c r="AG9">
        <v>13.9908</v>
      </c>
      <c r="AH9">
        <v>42.615000000000002</v>
      </c>
      <c r="AI9">
        <v>0</v>
      </c>
      <c r="AJ9">
        <v>0</v>
      </c>
      <c r="AK9">
        <v>51.267600000000002</v>
      </c>
      <c r="AL9">
        <v>83.664000000000001</v>
      </c>
      <c r="AM9">
        <v>0</v>
      </c>
      <c r="AN9">
        <v>0.66954999999999998</v>
      </c>
      <c r="AO9">
        <v>8.3789999999999996</v>
      </c>
      <c r="AP9">
        <v>6.5331000000000001</v>
      </c>
      <c r="AQ9">
        <v>0</v>
      </c>
      <c r="AR9">
        <v>50.231999999999999</v>
      </c>
      <c r="AS9">
        <v>33.091920000000002</v>
      </c>
      <c r="AT9">
        <v>10.712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62.24</v>
      </c>
      <c r="BA9">
        <f t="shared" si="1"/>
        <v>2928.6192459999997</v>
      </c>
      <c r="BB9">
        <v>6</v>
      </c>
      <c r="BD9">
        <v>8</v>
      </c>
      <c r="BE9">
        <v>7</v>
      </c>
      <c r="BF9">
        <v>1</v>
      </c>
      <c r="BG9">
        <v>4.04</v>
      </c>
      <c r="BH9">
        <v>5.81</v>
      </c>
      <c r="BI9">
        <v>7</v>
      </c>
      <c r="BJ9">
        <v>1.56</v>
      </c>
      <c r="BK9">
        <v>3</v>
      </c>
      <c r="BL9">
        <v>2</v>
      </c>
      <c r="BM9">
        <v>1.6</v>
      </c>
      <c r="BN9">
        <v>0</v>
      </c>
      <c r="BO9">
        <v>10.46</v>
      </c>
      <c r="BP9">
        <v>3.99</v>
      </c>
      <c r="BQ9">
        <v>4.38</v>
      </c>
      <c r="BR9">
        <v>2</v>
      </c>
      <c r="BS9">
        <v>0.4</v>
      </c>
      <c r="BT9">
        <v>0</v>
      </c>
      <c r="BU9">
        <v>0</v>
      </c>
      <c r="BV9">
        <v>0</v>
      </c>
      <c r="BW9">
        <f t="shared" si="2"/>
        <v>62.24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13.787599999999999</v>
      </c>
      <c r="K10">
        <v>686.77995699999997</v>
      </c>
      <c r="L10">
        <v>653.11180000000002</v>
      </c>
      <c r="M10">
        <v>92</v>
      </c>
      <c r="N10">
        <v>118.125</v>
      </c>
      <c r="O10">
        <v>123.66562500000001</v>
      </c>
      <c r="P10">
        <v>133.5</v>
      </c>
      <c r="Q10">
        <v>10.91</v>
      </c>
      <c r="R10">
        <v>21.196097999999999</v>
      </c>
      <c r="S10">
        <v>26.3901</v>
      </c>
      <c r="T10">
        <v>0</v>
      </c>
      <c r="U10">
        <v>418.77</v>
      </c>
      <c r="V10">
        <v>14.25</v>
      </c>
      <c r="W10">
        <v>34.799309999999998</v>
      </c>
      <c r="X10">
        <v>98.34375</v>
      </c>
      <c r="Y10">
        <v>0</v>
      </c>
      <c r="Z10">
        <v>6.5537999999999998</v>
      </c>
      <c r="AA10">
        <v>0</v>
      </c>
      <c r="AB10">
        <v>26.260100000000001</v>
      </c>
      <c r="AC10">
        <v>19.35568</v>
      </c>
      <c r="AD10">
        <v>9.1149000000000004</v>
      </c>
      <c r="AE10">
        <v>49.436556000000003</v>
      </c>
      <c r="AF10">
        <v>8.8740000000000006</v>
      </c>
      <c r="AG10">
        <v>13.9908</v>
      </c>
      <c r="AH10">
        <v>42.615000000000002</v>
      </c>
      <c r="AI10">
        <v>0</v>
      </c>
      <c r="AJ10">
        <v>0</v>
      </c>
      <c r="AK10">
        <v>51.267600000000002</v>
      </c>
      <c r="AL10">
        <v>46.48</v>
      </c>
      <c r="AM10">
        <v>0</v>
      </c>
      <c r="AN10">
        <v>0.66954999999999998</v>
      </c>
      <c r="AO10">
        <v>8.3789999999999996</v>
      </c>
      <c r="AP10">
        <v>6.5331000000000001</v>
      </c>
      <c r="AQ10">
        <v>0</v>
      </c>
      <c r="AR10">
        <v>50.231999999999999</v>
      </c>
      <c r="AS10">
        <v>33.091920000000002</v>
      </c>
      <c r="AT10">
        <v>10.712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62.24</v>
      </c>
      <c r="BA10">
        <f t="shared" si="1"/>
        <v>2891.4352459999996</v>
      </c>
      <c r="BB10">
        <v>7</v>
      </c>
      <c r="BD10">
        <v>8</v>
      </c>
      <c r="BE10">
        <v>7</v>
      </c>
      <c r="BF10">
        <v>1</v>
      </c>
      <c r="BG10">
        <v>4.04</v>
      </c>
      <c r="BH10">
        <v>5.81</v>
      </c>
      <c r="BI10">
        <v>7</v>
      </c>
      <c r="BJ10">
        <v>1.56</v>
      </c>
      <c r="BK10">
        <v>3</v>
      </c>
      <c r="BL10">
        <v>2</v>
      </c>
      <c r="BM10">
        <v>1.6</v>
      </c>
      <c r="BN10">
        <v>0</v>
      </c>
      <c r="BO10">
        <v>10.46</v>
      </c>
      <c r="BP10">
        <v>3.99</v>
      </c>
      <c r="BQ10">
        <v>4.38</v>
      </c>
      <c r="BR10">
        <v>2</v>
      </c>
      <c r="BS10">
        <v>0.4</v>
      </c>
      <c r="BT10">
        <v>0</v>
      </c>
      <c r="BU10">
        <v>0</v>
      </c>
      <c r="BV10">
        <v>0</v>
      </c>
      <c r="BW10">
        <f t="shared" si="2"/>
        <v>62.24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13.787599999999999</v>
      </c>
      <c r="K11">
        <v>686.77995699999997</v>
      </c>
      <c r="L11">
        <v>653.11180000000002</v>
      </c>
      <c r="M11">
        <v>92</v>
      </c>
      <c r="N11">
        <v>118.125</v>
      </c>
      <c r="O11">
        <v>123.66562500000001</v>
      </c>
      <c r="P11">
        <v>133.5</v>
      </c>
      <c r="Q11">
        <v>10.91</v>
      </c>
      <c r="R11">
        <v>21.196097999999999</v>
      </c>
      <c r="S11">
        <v>26.3901</v>
      </c>
      <c r="T11">
        <v>0</v>
      </c>
      <c r="U11">
        <v>418.77</v>
      </c>
      <c r="V11">
        <v>14.25</v>
      </c>
      <c r="W11">
        <v>34.799309999999998</v>
      </c>
      <c r="X11">
        <v>98.34375</v>
      </c>
      <c r="Y11">
        <v>0</v>
      </c>
      <c r="Z11">
        <v>6.5537999999999998</v>
      </c>
      <c r="AA11">
        <v>0</v>
      </c>
      <c r="AB11">
        <v>26.260100000000001</v>
      </c>
      <c r="AC11">
        <v>19.35568</v>
      </c>
      <c r="AD11">
        <v>9.1149000000000004</v>
      </c>
      <c r="AE11">
        <v>49.436556000000003</v>
      </c>
      <c r="AF11">
        <v>8.8740000000000006</v>
      </c>
      <c r="AG11">
        <v>13.9908</v>
      </c>
      <c r="AH11">
        <v>42.615000000000002</v>
      </c>
      <c r="AI11">
        <v>0</v>
      </c>
      <c r="AJ11">
        <v>0</v>
      </c>
      <c r="AK11">
        <v>51.267600000000002</v>
      </c>
      <c r="AL11">
        <v>46.48</v>
      </c>
      <c r="AM11">
        <v>0</v>
      </c>
      <c r="AN11">
        <v>0.66954999999999998</v>
      </c>
      <c r="AO11">
        <v>8.3789999999999996</v>
      </c>
      <c r="AP11">
        <v>8.3264999999999993</v>
      </c>
      <c r="AQ11">
        <v>0</v>
      </c>
      <c r="AR11">
        <v>50.231999999999999</v>
      </c>
      <c r="AS11">
        <v>33.091920000000002</v>
      </c>
      <c r="AT11">
        <v>10.712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60.83</v>
      </c>
      <c r="BA11">
        <f t="shared" si="1"/>
        <v>2891.8186459999997</v>
      </c>
      <c r="BB11">
        <v>8</v>
      </c>
      <c r="BD11">
        <v>8</v>
      </c>
      <c r="BE11">
        <v>7</v>
      </c>
      <c r="BF11">
        <v>1</v>
      </c>
      <c r="BG11">
        <v>3.92</v>
      </c>
      <c r="BH11">
        <v>5</v>
      </c>
      <c r="BI11">
        <v>7</v>
      </c>
      <c r="BJ11">
        <v>1.61</v>
      </c>
      <c r="BK11">
        <v>3</v>
      </c>
      <c r="BL11">
        <v>2</v>
      </c>
      <c r="BM11">
        <v>1.6</v>
      </c>
      <c r="BN11">
        <v>0</v>
      </c>
      <c r="BO11">
        <v>10.199999999999999</v>
      </c>
      <c r="BP11">
        <v>3.84</v>
      </c>
      <c r="BQ11">
        <v>4.26</v>
      </c>
      <c r="BR11">
        <v>2</v>
      </c>
      <c r="BS11">
        <v>0.4</v>
      </c>
      <c r="BT11">
        <v>0</v>
      </c>
      <c r="BU11">
        <v>0</v>
      </c>
      <c r="BV11">
        <v>0</v>
      </c>
      <c r="BW11">
        <f t="shared" si="2"/>
        <v>60.83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</v>
      </c>
      <c r="K12">
        <v>686.77995699999997</v>
      </c>
      <c r="L12">
        <v>653.11180000000002</v>
      </c>
      <c r="M12">
        <v>92</v>
      </c>
      <c r="N12">
        <v>118.125</v>
      </c>
      <c r="O12">
        <v>123.66562500000001</v>
      </c>
      <c r="P12">
        <v>133.5</v>
      </c>
      <c r="Q12">
        <v>10.91</v>
      </c>
      <c r="R12">
        <v>21.196097999999999</v>
      </c>
      <c r="S12">
        <v>26.3901</v>
      </c>
      <c r="T12">
        <v>0</v>
      </c>
      <c r="U12">
        <v>418.77</v>
      </c>
      <c r="V12">
        <v>14.25</v>
      </c>
      <c r="W12">
        <v>34.799309999999998</v>
      </c>
      <c r="X12">
        <v>98.34375</v>
      </c>
      <c r="Y12">
        <v>0</v>
      </c>
      <c r="Z12">
        <v>6.5537999999999998</v>
      </c>
      <c r="AA12">
        <v>0</v>
      </c>
      <c r="AB12">
        <v>26.260100000000001</v>
      </c>
      <c r="AC12">
        <v>19.35568</v>
      </c>
      <c r="AD12">
        <v>9.1149000000000004</v>
      </c>
      <c r="AE12">
        <v>49.436556000000003</v>
      </c>
      <c r="AF12">
        <v>8.8740000000000006</v>
      </c>
      <c r="AG12">
        <v>13.9908</v>
      </c>
      <c r="AH12">
        <v>42.615000000000002</v>
      </c>
      <c r="AI12">
        <v>0</v>
      </c>
      <c r="AJ12">
        <v>0</v>
      </c>
      <c r="AK12">
        <v>51.267600000000002</v>
      </c>
      <c r="AL12">
        <v>46.48</v>
      </c>
      <c r="AM12">
        <v>0</v>
      </c>
      <c r="AN12">
        <v>0.66954999999999998</v>
      </c>
      <c r="AO12">
        <v>8.3789999999999996</v>
      </c>
      <c r="AP12">
        <v>8.3264999999999993</v>
      </c>
      <c r="AQ12">
        <v>0</v>
      </c>
      <c r="AR12">
        <v>50.231999999999999</v>
      </c>
      <c r="AS12">
        <v>33.091920000000002</v>
      </c>
      <c r="AT12">
        <v>10.712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60.83</v>
      </c>
      <c r="BA12">
        <f t="shared" si="1"/>
        <v>2880.0310460000001</v>
      </c>
      <c r="BB12">
        <v>9</v>
      </c>
      <c r="BD12">
        <v>8</v>
      </c>
      <c r="BE12">
        <v>7</v>
      </c>
      <c r="BF12">
        <v>1</v>
      </c>
      <c r="BG12">
        <v>3.92</v>
      </c>
      <c r="BH12">
        <v>5</v>
      </c>
      <c r="BI12">
        <v>7</v>
      </c>
      <c r="BJ12">
        <v>1.61</v>
      </c>
      <c r="BK12">
        <v>3</v>
      </c>
      <c r="BL12">
        <v>2</v>
      </c>
      <c r="BM12">
        <v>1.6</v>
      </c>
      <c r="BN12">
        <v>0</v>
      </c>
      <c r="BO12">
        <v>10.199999999999999</v>
      </c>
      <c r="BP12">
        <v>3.84</v>
      </c>
      <c r="BQ12">
        <v>4.26</v>
      </c>
      <c r="BR12">
        <v>2</v>
      </c>
      <c r="BS12">
        <v>0.4</v>
      </c>
      <c r="BT12">
        <v>0</v>
      </c>
      <c r="BU12">
        <v>0</v>
      </c>
      <c r="BV12">
        <v>0</v>
      </c>
      <c r="BW12">
        <f t="shared" si="2"/>
        <v>60.83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</v>
      </c>
      <c r="K13">
        <v>686.77995699999997</v>
      </c>
      <c r="L13">
        <v>653.11180000000002</v>
      </c>
      <c r="M13">
        <v>92</v>
      </c>
      <c r="N13">
        <v>118.125</v>
      </c>
      <c r="O13">
        <v>123.66562500000001</v>
      </c>
      <c r="P13">
        <v>135</v>
      </c>
      <c r="Q13">
        <v>10.91</v>
      </c>
      <c r="R13">
        <v>21.196097999999999</v>
      </c>
      <c r="S13">
        <v>26.3901</v>
      </c>
      <c r="T13">
        <v>0</v>
      </c>
      <c r="U13">
        <v>418.77</v>
      </c>
      <c r="V13">
        <v>14.25</v>
      </c>
      <c r="W13">
        <v>34.799309999999998</v>
      </c>
      <c r="X13">
        <v>98.34375</v>
      </c>
      <c r="Y13">
        <v>0</v>
      </c>
      <c r="Z13">
        <v>6.5537999999999998</v>
      </c>
      <c r="AA13">
        <v>0</v>
      </c>
      <c r="AB13">
        <v>26.260100000000001</v>
      </c>
      <c r="AC13">
        <v>19.35568</v>
      </c>
      <c r="AD13">
        <v>9.1149000000000004</v>
      </c>
      <c r="AE13">
        <v>49.436556000000003</v>
      </c>
      <c r="AF13">
        <v>8.8740000000000006</v>
      </c>
      <c r="AG13">
        <v>13.9908</v>
      </c>
      <c r="AH13">
        <v>42.615000000000002</v>
      </c>
      <c r="AI13">
        <v>0</v>
      </c>
      <c r="AJ13">
        <v>0</v>
      </c>
      <c r="AK13">
        <v>51.267600000000002</v>
      </c>
      <c r="AL13">
        <v>46.48</v>
      </c>
      <c r="AM13">
        <v>0</v>
      </c>
      <c r="AN13">
        <v>0.66954999999999998</v>
      </c>
      <c r="AO13">
        <v>8.3789999999999996</v>
      </c>
      <c r="AP13">
        <v>4.4835000000000003</v>
      </c>
      <c r="AQ13">
        <v>0</v>
      </c>
      <c r="AR13">
        <v>50.231999999999999</v>
      </c>
      <c r="AS13">
        <v>33.091920000000002</v>
      </c>
      <c r="AT13">
        <v>10.712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60.83</v>
      </c>
      <c r="BA13">
        <f t="shared" si="1"/>
        <v>2877.6880459999998</v>
      </c>
      <c r="BB13">
        <v>10</v>
      </c>
      <c r="BD13">
        <v>8</v>
      </c>
      <c r="BE13">
        <v>7</v>
      </c>
      <c r="BF13">
        <v>1</v>
      </c>
      <c r="BG13">
        <v>3.92</v>
      </c>
      <c r="BH13">
        <v>5</v>
      </c>
      <c r="BI13">
        <v>7</v>
      </c>
      <c r="BJ13">
        <v>1.61</v>
      </c>
      <c r="BK13">
        <v>3</v>
      </c>
      <c r="BL13">
        <v>2</v>
      </c>
      <c r="BM13">
        <v>1.6</v>
      </c>
      <c r="BN13">
        <v>0</v>
      </c>
      <c r="BO13">
        <v>10.199999999999999</v>
      </c>
      <c r="BP13">
        <v>3.84</v>
      </c>
      <c r="BQ13">
        <v>4.26</v>
      </c>
      <c r="BR13">
        <v>2</v>
      </c>
      <c r="BS13">
        <v>0.4</v>
      </c>
      <c r="BT13">
        <v>0</v>
      </c>
      <c r="BU13">
        <v>0</v>
      </c>
      <c r="BV13">
        <v>0</v>
      </c>
      <c r="BW13">
        <f t="shared" si="2"/>
        <v>60.83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</v>
      </c>
      <c r="K14">
        <v>682.37109999999996</v>
      </c>
      <c r="L14">
        <v>574.61680000000001</v>
      </c>
      <c r="M14">
        <v>92</v>
      </c>
      <c r="N14">
        <v>118.125</v>
      </c>
      <c r="O14">
        <v>123.66562500000001</v>
      </c>
      <c r="P14">
        <v>135</v>
      </c>
      <c r="Q14">
        <v>10.91</v>
      </c>
      <c r="R14">
        <v>21.196097999999999</v>
      </c>
      <c r="S14">
        <v>26.3901</v>
      </c>
      <c r="T14">
        <v>0</v>
      </c>
      <c r="U14">
        <v>418.77</v>
      </c>
      <c r="V14">
        <v>13.8781</v>
      </c>
      <c r="W14">
        <v>34.799309999999998</v>
      </c>
      <c r="X14">
        <v>98.34375</v>
      </c>
      <c r="Y14">
        <v>0</v>
      </c>
      <c r="Z14">
        <v>6.5537999999999998</v>
      </c>
      <c r="AA14">
        <v>0</v>
      </c>
      <c r="AB14">
        <v>26.260100000000001</v>
      </c>
      <c r="AC14">
        <v>19.35568</v>
      </c>
      <c r="AD14">
        <v>9.1149000000000004</v>
      </c>
      <c r="AE14">
        <v>49.436556000000003</v>
      </c>
      <c r="AF14">
        <v>8.8740000000000006</v>
      </c>
      <c r="AG14">
        <v>13.9908</v>
      </c>
      <c r="AH14">
        <v>42.615000000000002</v>
      </c>
      <c r="AI14">
        <v>0</v>
      </c>
      <c r="AJ14">
        <v>0</v>
      </c>
      <c r="AK14">
        <v>51.267600000000002</v>
      </c>
      <c r="AL14">
        <v>46.48</v>
      </c>
      <c r="AM14">
        <v>0</v>
      </c>
      <c r="AN14">
        <v>0.66954999999999998</v>
      </c>
      <c r="AO14">
        <v>8.3789999999999996</v>
      </c>
      <c r="AP14">
        <v>4.4835000000000003</v>
      </c>
      <c r="AQ14">
        <v>0</v>
      </c>
      <c r="AR14">
        <v>50.231999999999999</v>
      </c>
      <c r="AS14">
        <v>33.091920000000002</v>
      </c>
      <c r="AT14">
        <v>10.712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60.83</v>
      </c>
      <c r="BA14">
        <f t="shared" si="1"/>
        <v>2794.4122889999994</v>
      </c>
      <c r="BB14">
        <v>11</v>
      </c>
      <c r="BD14">
        <v>8</v>
      </c>
      <c r="BE14">
        <v>7</v>
      </c>
      <c r="BF14">
        <v>1</v>
      </c>
      <c r="BG14">
        <v>3.92</v>
      </c>
      <c r="BH14">
        <v>5</v>
      </c>
      <c r="BI14">
        <v>7</v>
      </c>
      <c r="BJ14">
        <v>1.61</v>
      </c>
      <c r="BK14">
        <v>3</v>
      </c>
      <c r="BL14">
        <v>2</v>
      </c>
      <c r="BM14">
        <v>1.6</v>
      </c>
      <c r="BN14">
        <v>0</v>
      </c>
      <c r="BO14">
        <v>10.199999999999999</v>
      </c>
      <c r="BP14">
        <v>3.84</v>
      </c>
      <c r="BQ14">
        <v>4.26</v>
      </c>
      <c r="BR14">
        <v>2</v>
      </c>
      <c r="BS14">
        <v>0.4</v>
      </c>
      <c r="BT14">
        <v>0</v>
      </c>
      <c r="BU14">
        <v>0</v>
      </c>
      <c r="BV14">
        <v>0</v>
      </c>
      <c r="BW14">
        <f t="shared" si="2"/>
        <v>60.83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</v>
      </c>
      <c r="K15">
        <v>682.37109999999996</v>
      </c>
      <c r="L15">
        <v>574.61680000000001</v>
      </c>
      <c r="M15">
        <v>92</v>
      </c>
      <c r="N15">
        <v>118.125</v>
      </c>
      <c r="O15">
        <v>123.66562500000001</v>
      </c>
      <c r="P15">
        <v>138.75</v>
      </c>
      <c r="Q15">
        <v>10.91</v>
      </c>
      <c r="R15">
        <v>21.196097999999999</v>
      </c>
      <c r="S15">
        <v>26.3901</v>
      </c>
      <c r="T15">
        <v>0</v>
      </c>
      <c r="U15">
        <v>418.77</v>
      </c>
      <c r="V15">
        <v>13.8781</v>
      </c>
      <c r="W15">
        <v>34.799309999999998</v>
      </c>
      <c r="X15">
        <v>98.34375</v>
      </c>
      <c r="Y15">
        <v>0</v>
      </c>
      <c r="Z15">
        <v>6.5537999999999998</v>
      </c>
      <c r="AA15">
        <v>0</v>
      </c>
      <c r="AB15">
        <v>26.260100000000001</v>
      </c>
      <c r="AC15">
        <v>19.35568</v>
      </c>
      <c r="AD15">
        <v>9.1149000000000004</v>
      </c>
      <c r="AE15">
        <v>49.436556000000003</v>
      </c>
      <c r="AF15">
        <v>8.8740000000000006</v>
      </c>
      <c r="AG15">
        <v>13.9908</v>
      </c>
      <c r="AH15">
        <v>42.615000000000002</v>
      </c>
      <c r="AI15">
        <v>0</v>
      </c>
      <c r="AJ15">
        <v>0</v>
      </c>
      <c r="AK15">
        <v>51.267600000000002</v>
      </c>
      <c r="AL15">
        <v>46.48</v>
      </c>
      <c r="AM15">
        <v>0</v>
      </c>
      <c r="AN15">
        <v>0.66954999999999998</v>
      </c>
      <c r="AO15">
        <v>8.3789999999999996</v>
      </c>
      <c r="AP15">
        <v>4.4835000000000003</v>
      </c>
      <c r="AQ15">
        <v>0</v>
      </c>
      <c r="AR15">
        <v>53.543999999999997</v>
      </c>
      <c r="AS15">
        <v>31.897383000000001</v>
      </c>
      <c r="AT15">
        <v>10.230454999999999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60.83</v>
      </c>
      <c r="BA15">
        <f t="shared" si="1"/>
        <v>2799.7982069999994</v>
      </c>
      <c r="BB15">
        <v>12</v>
      </c>
      <c r="BD15">
        <v>8</v>
      </c>
      <c r="BE15">
        <v>7</v>
      </c>
      <c r="BF15">
        <v>1</v>
      </c>
      <c r="BG15">
        <v>3.92</v>
      </c>
      <c r="BH15">
        <v>5</v>
      </c>
      <c r="BI15">
        <v>7</v>
      </c>
      <c r="BJ15">
        <v>1.61</v>
      </c>
      <c r="BK15">
        <v>3</v>
      </c>
      <c r="BL15">
        <v>2</v>
      </c>
      <c r="BM15">
        <v>1.6</v>
      </c>
      <c r="BN15">
        <v>0</v>
      </c>
      <c r="BO15">
        <v>10.199999999999999</v>
      </c>
      <c r="BP15">
        <v>3.84</v>
      </c>
      <c r="BQ15">
        <v>4.26</v>
      </c>
      <c r="BR15">
        <v>2</v>
      </c>
      <c r="BS15">
        <v>0.4</v>
      </c>
      <c r="BT15">
        <v>0</v>
      </c>
      <c r="BU15">
        <v>0</v>
      </c>
      <c r="BV15">
        <v>0</v>
      </c>
      <c r="BW15">
        <f t="shared" si="2"/>
        <v>60.83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</v>
      </c>
      <c r="K16">
        <v>682.37109999999996</v>
      </c>
      <c r="L16">
        <v>506</v>
      </c>
      <c r="M16">
        <v>92</v>
      </c>
      <c r="N16">
        <v>118.125</v>
      </c>
      <c r="O16">
        <v>123.66562500000001</v>
      </c>
      <c r="P16">
        <v>138.75</v>
      </c>
      <c r="Q16">
        <v>10.91</v>
      </c>
      <c r="R16">
        <v>21.196097999999999</v>
      </c>
      <c r="S16">
        <v>26.3901</v>
      </c>
      <c r="T16">
        <v>0</v>
      </c>
      <c r="U16">
        <v>418.77</v>
      </c>
      <c r="V16">
        <v>13.8781</v>
      </c>
      <c r="W16">
        <v>34.799309999999998</v>
      </c>
      <c r="X16">
        <v>98.34375</v>
      </c>
      <c r="Y16">
        <v>0</v>
      </c>
      <c r="Z16">
        <v>6.5537999999999998</v>
      </c>
      <c r="AA16">
        <v>0</v>
      </c>
      <c r="AB16">
        <v>26.260100000000001</v>
      </c>
      <c r="AC16">
        <v>19.35568</v>
      </c>
      <c r="AD16">
        <v>9.1149000000000004</v>
      </c>
      <c r="AE16">
        <v>49.436556000000003</v>
      </c>
      <c r="AF16">
        <v>8.8740000000000006</v>
      </c>
      <c r="AG16">
        <v>13.9908</v>
      </c>
      <c r="AH16">
        <v>42.615000000000002</v>
      </c>
      <c r="AI16">
        <v>0</v>
      </c>
      <c r="AJ16">
        <v>0</v>
      </c>
      <c r="AK16">
        <v>51.267600000000002</v>
      </c>
      <c r="AL16">
        <v>46.48</v>
      </c>
      <c r="AM16">
        <v>0</v>
      </c>
      <c r="AN16">
        <v>0.66954999999999998</v>
      </c>
      <c r="AO16">
        <v>8.3789999999999996</v>
      </c>
      <c r="AP16">
        <v>4.4835000000000003</v>
      </c>
      <c r="AQ16">
        <v>0</v>
      </c>
      <c r="AR16">
        <v>53.543999999999997</v>
      </c>
      <c r="AS16">
        <v>31.897383000000001</v>
      </c>
      <c r="AT16">
        <v>10.712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60.83</v>
      </c>
      <c r="BA16">
        <f t="shared" si="1"/>
        <v>2731.6629519999997</v>
      </c>
      <c r="BB16">
        <v>13</v>
      </c>
      <c r="BD16">
        <v>8</v>
      </c>
      <c r="BE16">
        <v>7</v>
      </c>
      <c r="BF16">
        <v>1</v>
      </c>
      <c r="BG16">
        <v>3.92</v>
      </c>
      <c r="BH16">
        <v>5</v>
      </c>
      <c r="BI16">
        <v>7</v>
      </c>
      <c r="BJ16">
        <v>1.61</v>
      </c>
      <c r="BK16">
        <v>3</v>
      </c>
      <c r="BL16">
        <v>2</v>
      </c>
      <c r="BM16">
        <v>1.6</v>
      </c>
      <c r="BN16">
        <v>0</v>
      </c>
      <c r="BO16">
        <v>10.199999999999999</v>
      </c>
      <c r="BP16">
        <v>3.84</v>
      </c>
      <c r="BQ16">
        <v>4.26</v>
      </c>
      <c r="BR16">
        <v>2</v>
      </c>
      <c r="BS16">
        <v>0.4</v>
      </c>
      <c r="BT16">
        <v>0</v>
      </c>
      <c r="BU16">
        <v>0</v>
      </c>
      <c r="BV16">
        <v>0</v>
      </c>
      <c r="BW16">
        <f t="shared" si="2"/>
        <v>60.83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</v>
      </c>
      <c r="K17">
        <v>653.03319999999997</v>
      </c>
      <c r="L17">
        <v>456</v>
      </c>
      <c r="M17">
        <v>92</v>
      </c>
      <c r="N17">
        <v>118.125</v>
      </c>
      <c r="O17">
        <v>123.66562500000001</v>
      </c>
      <c r="P17">
        <v>135</v>
      </c>
      <c r="Q17">
        <v>10.91</v>
      </c>
      <c r="R17">
        <v>21.196097999999999</v>
      </c>
      <c r="S17">
        <v>26.3901</v>
      </c>
      <c r="T17">
        <v>0</v>
      </c>
      <c r="U17">
        <v>418.77</v>
      </c>
      <c r="V17">
        <v>13.8781</v>
      </c>
      <c r="W17">
        <v>34.799309999999998</v>
      </c>
      <c r="X17">
        <v>98.34375</v>
      </c>
      <c r="Y17">
        <v>0</v>
      </c>
      <c r="Z17">
        <v>6.5537999999999998</v>
      </c>
      <c r="AA17">
        <v>0</v>
      </c>
      <c r="AB17">
        <v>26.260100000000001</v>
      </c>
      <c r="AC17">
        <v>19.35568</v>
      </c>
      <c r="AD17">
        <v>9.1149000000000004</v>
      </c>
      <c r="AE17">
        <v>49.436556000000003</v>
      </c>
      <c r="AF17">
        <v>8.8740000000000006</v>
      </c>
      <c r="AG17">
        <v>13.9908</v>
      </c>
      <c r="AH17">
        <v>42.615000000000002</v>
      </c>
      <c r="AI17">
        <v>0</v>
      </c>
      <c r="AJ17">
        <v>0</v>
      </c>
      <c r="AK17">
        <v>51.267600000000002</v>
      </c>
      <c r="AL17">
        <v>46.48</v>
      </c>
      <c r="AM17">
        <v>0</v>
      </c>
      <c r="AN17">
        <v>0.66954999999999998</v>
      </c>
      <c r="AO17">
        <v>8.3789999999999996</v>
      </c>
      <c r="AP17">
        <v>4.4835000000000003</v>
      </c>
      <c r="AQ17">
        <v>0</v>
      </c>
      <c r="AR17">
        <v>53.543999999999997</v>
      </c>
      <c r="AS17">
        <v>31.897383000000001</v>
      </c>
      <c r="AT17">
        <v>10.712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60.83</v>
      </c>
      <c r="BA17">
        <f t="shared" si="1"/>
        <v>2648.5750519999992</v>
      </c>
      <c r="BB17">
        <v>14</v>
      </c>
      <c r="BD17">
        <v>8</v>
      </c>
      <c r="BE17">
        <v>7</v>
      </c>
      <c r="BF17">
        <v>1</v>
      </c>
      <c r="BG17">
        <v>3.92</v>
      </c>
      <c r="BH17">
        <v>5</v>
      </c>
      <c r="BI17">
        <v>7</v>
      </c>
      <c r="BJ17">
        <v>1.61</v>
      </c>
      <c r="BK17">
        <v>3</v>
      </c>
      <c r="BL17">
        <v>2</v>
      </c>
      <c r="BM17">
        <v>1.6</v>
      </c>
      <c r="BN17">
        <v>0</v>
      </c>
      <c r="BO17">
        <v>10.199999999999999</v>
      </c>
      <c r="BP17">
        <v>3.84</v>
      </c>
      <c r="BQ17">
        <v>4.26</v>
      </c>
      <c r="BR17">
        <v>2</v>
      </c>
      <c r="BS17">
        <v>0.4</v>
      </c>
      <c r="BT17">
        <v>0</v>
      </c>
      <c r="BU17">
        <v>0</v>
      </c>
      <c r="BV17">
        <v>0</v>
      </c>
      <c r="BW17">
        <f t="shared" si="2"/>
        <v>60.83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</v>
      </c>
      <c r="K18">
        <v>556</v>
      </c>
      <c r="L18">
        <v>436</v>
      </c>
      <c r="M18">
        <v>92</v>
      </c>
      <c r="N18">
        <v>118.125</v>
      </c>
      <c r="O18">
        <v>123.66562500000001</v>
      </c>
      <c r="P18">
        <v>135</v>
      </c>
      <c r="Q18">
        <v>10.91</v>
      </c>
      <c r="R18">
        <v>21.196097999999999</v>
      </c>
      <c r="S18">
        <v>26.3901</v>
      </c>
      <c r="T18">
        <v>0</v>
      </c>
      <c r="U18">
        <v>418.77</v>
      </c>
      <c r="V18">
        <v>13.8781</v>
      </c>
      <c r="W18">
        <v>34.799309999999998</v>
      </c>
      <c r="X18">
        <v>98.34375</v>
      </c>
      <c r="Y18">
        <v>0</v>
      </c>
      <c r="Z18">
        <v>6.5537999999999998</v>
      </c>
      <c r="AA18">
        <v>0</v>
      </c>
      <c r="AB18">
        <v>26.260100000000001</v>
      </c>
      <c r="AC18">
        <v>19.35568</v>
      </c>
      <c r="AD18">
        <v>9.1149000000000004</v>
      </c>
      <c r="AE18">
        <v>49.436556000000003</v>
      </c>
      <c r="AF18">
        <v>8.8740000000000006</v>
      </c>
      <c r="AG18">
        <v>13.9908</v>
      </c>
      <c r="AH18">
        <v>56.82</v>
      </c>
      <c r="AI18">
        <v>0</v>
      </c>
      <c r="AJ18">
        <v>0</v>
      </c>
      <c r="AK18">
        <v>51.267600000000002</v>
      </c>
      <c r="AL18">
        <v>46.48</v>
      </c>
      <c r="AM18">
        <v>0</v>
      </c>
      <c r="AN18">
        <v>0.66954999999999998</v>
      </c>
      <c r="AO18">
        <v>8.3789999999999996</v>
      </c>
      <c r="AP18">
        <v>4.4835000000000003</v>
      </c>
      <c r="AQ18">
        <v>7.875</v>
      </c>
      <c r="AR18">
        <v>53.543999999999997</v>
      </c>
      <c r="AS18">
        <v>31.897383000000001</v>
      </c>
      <c r="AT18">
        <v>10.712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60.83</v>
      </c>
      <c r="BA18">
        <f t="shared" si="1"/>
        <v>2553.6218520000002</v>
      </c>
      <c r="BB18">
        <v>15</v>
      </c>
      <c r="BD18">
        <v>8</v>
      </c>
      <c r="BE18">
        <v>7</v>
      </c>
      <c r="BF18">
        <v>1</v>
      </c>
      <c r="BG18">
        <v>3.92</v>
      </c>
      <c r="BH18">
        <v>5</v>
      </c>
      <c r="BI18">
        <v>7</v>
      </c>
      <c r="BJ18">
        <v>1.61</v>
      </c>
      <c r="BK18">
        <v>3</v>
      </c>
      <c r="BL18">
        <v>2</v>
      </c>
      <c r="BM18">
        <v>1.6</v>
      </c>
      <c r="BN18">
        <v>0</v>
      </c>
      <c r="BO18">
        <v>10.199999999999999</v>
      </c>
      <c r="BP18">
        <v>3.84</v>
      </c>
      <c r="BQ18">
        <v>4.26</v>
      </c>
      <c r="BR18">
        <v>2</v>
      </c>
      <c r="BS18">
        <v>0.4</v>
      </c>
      <c r="BT18">
        <v>0</v>
      </c>
      <c r="BU18">
        <v>0</v>
      </c>
      <c r="BV18">
        <v>0</v>
      </c>
      <c r="BW18">
        <f t="shared" si="2"/>
        <v>60.83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</v>
      </c>
      <c r="K19">
        <v>548</v>
      </c>
      <c r="L19">
        <v>426</v>
      </c>
      <c r="M19">
        <v>92</v>
      </c>
      <c r="N19">
        <v>118.125</v>
      </c>
      <c r="O19">
        <v>123.66562500000001</v>
      </c>
      <c r="P19">
        <v>135</v>
      </c>
      <c r="Q19">
        <v>10.91</v>
      </c>
      <c r="R19">
        <v>21.196097999999999</v>
      </c>
      <c r="S19">
        <v>26.3901</v>
      </c>
      <c r="T19">
        <v>0</v>
      </c>
      <c r="U19">
        <v>418.77</v>
      </c>
      <c r="V19">
        <v>13.8781</v>
      </c>
      <c r="W19">
        <v>34.799309999999998</v>
      </c>
      <c r="X19">
        <v>98.34375</v>
      </c>
      <c r="Y19">
        <v>0</v>
      </c>
      <c r="Z19">
        <v>6.5537999999999998</v>
      </c>
      <c r="AA19">
        <v>0</v>
      </c>
      <c r="AB19">
        <v>26.260100000000001</v>
      </c>
      <c r="AC19">
        <v>19.35568</v>
      </c>
      <c r="AD19">
        <v>9.1149000000000004</v>
      </c>
      <c r="AE19">
        <v>49.436556000000003</v>
      </c>
      <c r="AF19">
        <v>8.8740000000000006</v>
      </c>
      <c r="AG19">
        <v>13.9908</v>
      </c>
      <c r="AH19">
        <v>70.172700000000006</v>
      </c>
      <c r="AI19">
        <v>0</v>
      </c>
      <c r="AJ19">
        <v>0</v>
      </c>
      <c r="AK19">
        <v>51.267600000000002</v>
      </c>
      <c r="AL19">
        <v>46.48</v>
      </c>
      <c r="AM19">
        <v>0</v>
      </c>
      <c r="AN19">
        <v>0.66954999999999998</v>
      </c>
      <c r="AO19">
        <v>8.3789999999999996</v>
      </c>
      <c r="AP19">
        <v>4.4835000000000003</v>
      </c>
      <c r="AQ19">
        <v>15.75</v>
      </c>
      <c r="AR19">
        <v>50.231999999999999</v>
      </c>
      <c r="AS19">
        <v>31.897383000000001</v>
      </c>
      <c r="AT19">
        <v>10.712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60.83</v>
      </c>
      <c r="BA19">
        <f t="shared" si="1"/>
        <v>2553.5375520000002</v>
      </c>
      <c r="BB19">
        <v>16</v>
      </c>
      <c r="BD19">
        <v>8</v>
      </c>
      <c r="BE19">
        <v>7</v>
      </c>
      <c r="BF19">
        <v>1</v>
      </c>
      <c r="BG19">
        <v>3.92</v>
      </c>
      <c r="BH19">
        <v>5</v>
      </c>
      <c r="BI19">
        <v>7</v>
      </c>
      <c r="BJ19">
        <v>1.61</v>
      </c>
      <c r="BK19">
        <v>3</v>
      </c>
      <c r="BL19">
        <v>2</v>
      </c>
      <c r="BM19">
        <v>1.6</v>
      </c>
      <c r="BN19">
        <v>0</v>
      </c>
      <c r="BO19">
        <v>10.199999999999999</v>
      </c>
      <c r="BP19">
        <v>3.84</v>
      </c>
      <c r="BQ19">
        <v>4.26</v>
      </c>
      <c r="BR19">
        <v>2</v>
      </c>
      <c r="BS19">
        <v>0.4</v>
      </c>
      <c r="BT19">
        <v>0</v>
      </c>
      <c r="BU19">
        <v>0</v>
      </c>
      <c r="BV19">
        <v>0</v>
      </c>
      <c r="BW19">
        <f t="shared" si="2"/>
        <v>60.83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</v>
      </c>
      <c r="K20">
        <v>539</v>
      </c>
      <c r="L20">
        <v>426</v>
      </c>
      <c r="M20">
        <v>92</v>
      </c>
      <c r="N20">
        <v>118.125</v>
      </c>
      <c r="O20">
        <v>123.66562500000001</v>
      </c>
      <c r="P20">
        <v>135</v>
      </c>
      <c r="Q20">
        <v>10.91</v>
      </c>
      <c r="R20">
        <v>21.196097999999999</v>
      </c>
      <c r="S20">
        <v>26.3901</v>
      </c>
      <c r="T20">
        <v>0</v>
      </c>
      <c r="U20">
        <v>418.77</v>
      </c>
      <c r="V20">
        <v>13.8781</v>
      </c>
      <c r="W20">
        <v>34.799309999999998</v>
      </c>
      <c r="X20">
        <v>98.34375</v>
      </c>
      <c r="Y20">
        <v>0</v>
      </c>
      <c r="Z20">
        <v>6.5537999999999998</v>
      </c>
      <c r="AA20">
        <v>0</v>
      </c>
      <c r="AB20">
        <v>26.260100000000001</v>
      </c>
      <c r="AC20">
        <v>19.35568</v>
      </c>
      <c r="AD20">
        <v>9.1149000000000004</v>
      </c>
      <c r="AE20">
        <v>49.436556000000003</v>
      </c>
      <c r="AF20">
        <v>8.8740000000000006</v>
      </c>
      <c r="AG20">
        <v>13.9908</v>
      </c>
      <c r="AH20">
        <v>93.563599999999994</v>
      </c>
      <c r="AI20">
        <v>0</v>
      </c>
      <c r="AJ20">
        <v>0</v>
      </c>
      <c r="AK20">
        <v>51.267600000000002</v>
      </c>
      <c r="AL20">
        <v>46.48</v>
      </c>
      <c r="AM20">
        <v>0</v>
      </c>
      <c r="AN20">
        <v>0.66954999999999998</v>
      </c>
      <c r="AO20">
        <v>8.3789999999999996</v>
      </c>
      <c r="AP20">
        <v>4.4835000000000003</v>
      </c>
      <c r="AQ20">
        <v>15.75</v>
      </c>
      <c r="AR20">
        <v>50.231999999999999</v>
      </c>
      <c r="AS20">
        <v>31.897383000000001</v>
      </c>
      <c r="AT20">
        <v>10.712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60.83</v>
      </c>
      <c r="BA20">
        <f t="shared" si="1"/>
        <v>2567.9284520000001</v>
      </c>
      <c r="BB20">
        <v>17</v>
      </c>
      <c r="BD20">
        <v>8</v>
      </c>
      <c r="BE20">
        <v>7</v>
      </c>
      <c r="BF20">
        <v>1</v>
      </c>
      <c r="BG20">
        <v>3.92</v>
      </c>
      <c r="BH20">
        <v>5</v>
      </c>
      <c r="BI20">
        <v>7</v>
      </c>
      <c r="BJ20">
        <v>1.61</v>
      </c>
      <c r="BK20">
        <v>3</v>
      </c>
      <c r="BL20">
        <v>2</v>
      </c>
      <c r="BM20">
        <v>1.6</v>
      </c>
      <c r="BN20">
        <v>0</v>
      </c>
      <c r="BO20">
        <v>10.199999999999999</v>
      </c>
      <c r="BP20">
        <v>3.84</v>
      </c>
      <c r="BQ20">
        <v>4.26</v>
      </c>
      <c r="BR20">
        <v>2</v>
      </c>
      <c r="BS20">
        <v>0.4</v>
      </c>
      <c r="BT20">
        <v>0</v>
      </c>
      <c r="BU20">
        <v>0</v>
      </c>
      <c r="BV20">
        <v>0</v>
      </c>
      <c r="BW20">
        <f t="shared" si="2"/>
        <v>60.83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</v>
      </c>
      <c r="K21">
        <v>597.33789999999999</v>
      </c>
      <c r="L21">
        <v>356</v>
      </c>
      <c r="M21">
        <v>92</v>
      </c>
      <c r="N21">
        <v>118.125</v>
      </c>
      <c r="O21">
        <v>123.66562500000001</v>
      </c>
      <c r="P21">
        <v>138.75</v>
      </c>
      <c r="Q21">
        <v>8.1388999999999996</v>
      </c>
      <c r="R21">
        <v>17.815200000000001</v>
      </c>
      <c r="S21">
        <v>21.687000000000001</v>
      </c>
      <c r="T21">
        <v>0</v>
      </c>
      <c r="U21">
        <v>418.77</v>
      </c>
      <c r="V21">
        <v>13.8781</v>
      </c>
      <c r="W21">
        <v>34.799309999999998</v>
      </c>
      <c r="X21">
        <v>98.34375</v>
      </c>
      <c r="Y21">
        <v>0</v>
      </c>
      <c r="Z21">
        <v>6.5537999999999998</v>
      </c>
      <c r="AA21">
        <v>0</v>
      </c>
      <c r="AB21">
        <v>26.260100000000001</v>
      </c>
      <c r="AC21">
        <v>19.35568</v>
      </c>
      <c r="AD21">
        <v>9.1149000000000004</v>
      </c>
      <c r="AE21">
        <v>49.436556000000003</v>
      </c>
      <c r="AF21">
        <v>8.8740000000000006</v>
      </c>
      <c r="AG21">
        <v>13.9908</v>
      </c>
      <c r="AH21">
        <v>93.563599999999994</v>
      </c>
      <c r="AI21">
        <v>0</v>
      </c>
      <c r="AJ21">
        <v>0</v>
      </c>
      <c r="AK21">
        <v>51.267600000000002</v>
      </c>
      <c r="AL21">
        <v>46.48</v>
      </c>
      <c r="AM21">
        <v>0</v>
      </c>
      <c r="AN21">
        <v>0.66954999999999998</v>
      </c>
      <c r="AO21">
        <v>8.3789999999999996</v>
      </c>
      <c r="AP21">
        <v>4.4835000000000003</v>
      </c>
      <c r="AQ21">
        <v>15.75</v>
      </c>
      <c r="AR21">
        <v>53.543999999999997</v>
      </c>
      <c r="AS21">
        <v>31.897383000000001</v>
      </c>
      <c r="AT21">
        <v>10.712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60.83</v>
      </c>
      <c r="BA21">
        <f t="shared" si="1"/>
        <v>2552.4732539999995</v>
      </c>
      <c r="BB21">
        <v>18</v>
      </c>
      <c r="BD21">
        <v>8</v>
      </c>
      <c r="BE21">
        <v>7</v>
      </c>
      <c r="BF21">
        <v>1</v>
      </c>
      <c r="BG21">
        <v>3.92</v>
      </c>
      <c r="BH21">
        <v>5</v>
      </c>
      <c r="BI21">
        <v>7</v>
      </c>
      <c r="BJ21">
        <v>1.61</v>
      </c>
      <c r="BK21">
        <v>3</v>
      </c>
      <c r="BL21">
        <v>2</v>
      </c>
      <c r="BM21">
        <v>1.6</v>
      </c>
      <c r="BN21">
        <v>0</v>
      </c>
      <c r="BO21">
        <v>10.199999999999999</v>
      </c>
      <c r="BP21">
        <v>3.84</v>
      </c>
      <c r="BQ21">
        <v>4.26</v>
      </c>
      <c r="BR21">
        <v>2</v>
      </c>
      <c r="BS21">
        <v>0.4</v>
      </c>
      <c r="BT21">
        <v>0</v>
      </c>
      <c r="BU21">
        <v>0</v>
      </c>
      <c r="BV21">
        <v>0</v>
      </c>
      <c r="BW21">
        <f t="shared" si="2"/>
        <v>60.83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</v>
      </c>
      <c r="K22">
        <v>597.33789999999999</v>
      </c>
      <c r="L22">
        <v>356</v>
      </c>
      <c r="M22">
        <v>92</v>
      </c>
      <c r="N22">
        <v>118.125</v>
      </c>
      <c r="O22">
        <v>123.66562500000001</v>
      </c>
      <c r="P22">
        <v>138.75</v>
      </c>
      <c r="Q22">
        <v>8.1388999999999996</v>
      </c>
      <c r="R22">
        <v>17.815200000000001</v>
      </c>
      <c r="S22">
        <v>21.687000000000001</v>
      </c>
      <c r="T22">
        <v>0</v>
      </c>
      <c r="U22">
        <v>418.77</v>
      </c>
      <c r="V22">
        <v>13.8781</v>
      </c>
      <c r="W22">
        <v>34.799309999999998</v>
      </c>
      <c r="X22">
        <v>98.34375</v>
      </c>
      <c r="Y22">
        <v>0</v>
      </c>
      <c r="Z22">
        <v>6.5537999999999998</v>
      </c>
      <c r="AA22">
        <v>11.85</v>
      </c>
      <c r="AB22">
        <v>26.260100000000001</v>
      </c>
      <c r="AC22">
        <v>19.35568</v>
      </c>
      <c r="AD22">
        <v>9.1149000000000004</v>
      </c>
      <c r="AE22">
        <v>49.436556000000003</v>
      </c>
      <c r="AF22">
        <v>8.8740000000000006</v>
      </c>
      <c r="AG22">
        <v>13.9908</v>
      </c>
      <c r="AH22">
        <v>93.563599999999994</v>
      </c>
      <c r="AI22">
        <v>0</v>
      </c>
      <c r="AJ22">
        <v>0</v>
      </c>
      <c r="AK22">
        <v>51.267600000000002</v>
      </c>
      <c r="AL22">
        <v>46.48</v>
      </c>
      <c r="AM22">
        <v>0</v>
      </c>
      <c r="AN22">
        <v>0.66954999999999998</v>
      </c>
      <c r="AO22">
        <v>8.3789999999999996</v>
      </c>
      <c r="AP22">
        <v>4.4835000000000003</v>
      </c>
      <c r="AQ22">
        <v>15.75</v>
      </c>
      <c r="AR22">
        <v>53.543999999999997</v>
      </c>
      <c r="AS22">
        <v>31.897383000000001</v>
      </c>
      <c r="AT22">
        <v>10.712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60.83</v>
      </c>
      <c r="BA22">
        <f t="shared" si="1"/>
        <v>2564.3232539999995</v>
      </c>
      <c r="BB22">
        <v>19</v>
      </c>
      <c r="BD22">
        <v>8</v>
      </c>
      <c r="BE22">
        <v>7</v>
      </c>
      <c r="BF22">
        <v>1</v>
      </c>
      <c r="BG22">
        <v>3.92</v>
      </c>
      <c r="BH22">
        <v>5</v>
      </c>
      <c r="BI22">
        <v>7</v>
      </c>
      <c r="BJ22">
        <v>1.61</v>
      </c>
      <c r="BK22">
        <v>3</v>
      </c>
      <c r="BL22">
        <v>2</v>
      </c>
      <c r="BM22">
        <v>1.6</v>
      </c>
      <c r="BN22">
        <v>0</v>
      </c>
      <c r="BO22">
        <v>10.199999999999999</v>
      </c>
      <c r="BP22">
        <v>3.84</v>
      </c>
      <c r="BQ22">
        <v>4.26</v>
      </c>
      <c r="BR22">
        <v>2</v>
      </c>
      <c r="BS22">
        <v>0.4</v>
      </c>
      <c r="BT22">
        <v>0</v>
      </c>
      <c r="BU22">
        <v>0</v>
      </c>
      <c r="BV22">
        <v>0</v>
      </c>
      <c r="BW22">
        <f t="shared" si="2"/>
        <v>60.83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</v>
      </c>
      <c r="K23">
        <v>597.33789999999999</v>
      </c>
      <c r="L23">
        <v>356</v>
      </c>
      <c r="M23">
        <v>92</v>
      </c>
      <c r="N23">
        <v>118.125</v>
      </c>
      <c r="O23">
        <v>123.66562500000001</v>
      </c>
      <c r="P23">
        <v>138.75</v>
      </c>
      <c r="Q23">
        <v>8.1388999999999996</v>
      </c>
      <c r="R23">
        <v>17.815200000000001</v>
      </c>
      <c r="S23">
        <v>21.687000000000001</v>
      </c>
      <c r="T23">
        <v>0</v>
      </c>
      <c r="U23">
        <v>418.77</v>
      </c>
      <c r="V23">
        <v>13.8781</v>
      </c>
      <c r="W23">
        <v>34.799309999999998</v>
      </c>
      <c r="X23">
        <v>98.34375</v>
      </c>
      <c r="Y23">
        <v>0</v>
      </c>
      <c r="Z23">
        <v>6.5537999999999998</v>
      </c>
      <c r="AA23">
        <v>11.85</v>
      </c>
      <c r="AB23">
        <v>39.510120000000001</v>
      </c>
      <c r="AC23">
        <v>29.062808</v>
      </c>
      <c r="AD23">
        <v>9.1149000000000004</v>
      </c>
      <c r="AE23">
        <v>49.436556000000003</v>
      </c>
      <c r="AF23">
        <v>8.8740000000000006</v>
      </c>
      <c r="AG23">
        <v>13.9908</v>
      </c>
      <c r="AH23">
        <v>93.563599999999994</v>
      </c>
      <c r="AI23">
        <v>0</v>
      </c>
      <c r="AJ23">
        <v>0</v>
      </c>
      <c r="AK23">
        <v>51.267600000000002</v>
      </c>
      <c r="AL23">
        <v>46.48</v>
      </c>
      <c r="AM23">
        <v>0</v>
      </c>
      <c r="AN23">
        <v>0.66954999999999998</v>
      </c>
      <c r="AO23">
        <v>8.3789999999999996</v>
      </c>
      <c r="AP23">
        <v>4.4835000000000003</v>
      </c>
      <c r="AQ23">
        <v>15.75</v>
      </c>
      <c r="AR23">
        <v>53.543999999999997</v>
      </c>
      <c r="AS23">
        <v>31.897383000000001</v>
      </c>
      <c r="AT23">
        <v>10.712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60.83</v>
      </c>
      <c r="BA23">
        <f t="shared" si="1"/>
        <v>2587.2804019999994</v>
      </c>
      <c r="BB23">
        <v>20</v>
      </c>
      <c r="BD23">
        <v>8</v>
      </c>
      <c r="BE23">
        <v>7</v>
      </c>
      <c r="BF23">
        <v>1</v>
      </c>
      <c r="BG23">
        <v>3.92</v>
      </c>
      <c r="BH23">
        <v>5</v>
      </c>
      <c r="BI23">
        <v>7</v>
      </c>
      <c r="BJ23">
        <v>1.61</v>
      </c>
      <c r="BK23">
        <v>3</v>
      </c>
      <c r="BL23">
        <v>2</v>
      </c>
      <c r="BM23">
        <v>1.6</v>
      </c>
      <c r="BN23">
        <v>0</v>
      </c>
      <c r="BO23">
        <v>10.199999999999999</v>
      </c>
      <c r="BP23">
        <v>3.84</v>
      </c>
      <c r="BQ23">
        <v>4.26</v>
      </c>
      <c r="BR23">
        <v>2</v>
      </c>
      <c r="BS23">
        <v>0.4</v>
      </c>
      <c r="BT23">
        <v>0</v>
      </c>
      <c r="BU23">
        <v>0</v>
      </c>
      <c r="BV23">
        <v>0</v>
      </c>
      <c r="BW23">
        <f t="shared" si="2"/>
        <v>60.83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</v>
      </c>
      <c r="K24">
        <v>665.33789999999999</v>
      </c>
      <c r="L24">
        <v>356</v>
      </c>
      <c r="M24">
        <v>92</v>
      </c>
      <c r="N24">
        <v>118.125</v>
      </c>
      <c r="O24">
        <v>123.66562500000001</v>
      </c>
      <c r="P24">
        <v>138.75</v>
      </c>
      <c r="Q24">
        <v>10.91</v>
      </c>
      <c r="R24">
        <v>21.196097999999999</v>
      </c>
      <c r="S24">
        <v>26.3901</v>
      </c>
      <c r="T24">
        <v>0</v>
      </c>
      <c r="U24">
        <v>418.77</v>
      </c>
      <c r="V24">
        <v>13.8781</v>
      </c>
      <c r="W24">
        <v>34.799309999999998</v>
      </c>
      <c r="X24">
        <v>98.34375</v>
      </c>
      <c r="Y24">
        <v>0</v>
      </c>
      <c r="Z24">
        <v>6.5537999999999998</v>
      </c>
      <c r="AA24">
        <v>11.85</v>
      </c>
      <c r="AB24">
        <v>39.510120000000001</v>
      </c>
      <c r="AC24">
        <v>29.062808</v>
      </c>
      <c r="AD24">
        <v>9.1149000000000004</v>
      </c>
      <c r="AE24">
        <v>49.436556000000003</v>
      </c>
      <c r="AF24">
        <v>8.8740000000000006</v>
      </c>
      <c r="AG24">
        <v>13.9908</v>
      </c>
      <c r="AH24">
        <v>93.563599999999994</v>
      </c>
      <c r="AI24">
        <v>2.5459999999999998</v>
      </c>
      <c r="AJ24">
        <v>0</v>
      </c>
      <c r="AK24">
        <v>51.267600000000002</v>
      </c>
      <c r="AL24">
        <v>46.48</v>
      </c>
      <c r="AM24">
        <v>0</v>
      </c>
      <c r="AN24">
        <v>0.66954999999999998</v>
      </c>
      <c r="AO24">
        <v>8.3789999999999996</v>
      </c>
      <c r="AP24">
        <v>4.4835000000000003</v>
      </c>
      <c r="AQ24">
        <v>15.75</v>
      </c>
      <c r="AR24">
        <v>53.543999999999997</v>
      </c>
      <c r="AS24">
        <v>31.897383000000001</v>
      </c>
      <c r="AT24">
        <v>10.712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60.83</v>
      </c>
      <c r="BA24">
        <f t="shared" si="1"/>
        <v>2668.6814999999997</v>
      </c>
      <c r="BB24">
        <v>21</v>
      </c>
      <c r="BD24">
        <v>8</v>
      </c>
      <c r="BE24">
        <v>7</v>
      </c>
      <c r="BF24">
        <v>1</v>
      </c>
      <c r="BG24">
        <v>3.92</v>
      </c>
      <c r="BH24">
        <v>5</v>
      </c>
      <c r="BI24">
        <v>7</v>
      </c>
      <c r="BJ24">
        <v>1.61</v>
      </c>
      <c r="BK24">
        <v>3</v>
      </c>
      <c r="BL24">
        <v>2</v>
      </c>
      <c r="BM24">
        <v>1.6</v>
      </c>
      <c r="BN24">
        <v>0</v>
      </c>
      <c r="BO24">
        <v>10.199999999999999</v>
      </c>
      <c r="BP24">
        <v>3.84</v>
      </c>
      <c r="BQ24">
        <v>4.26</v>
      </c>
      <c r="BR24">
        <v>2</v>
      </c>
      <c r="BS24">
        <v>0.4</v>
      </c>
      <c r="BT24">
        <v>0</v>
      </c>
      <c r="BU24">
        <v>0</v>
      </c>
      <c r="BV24">
        <v>0</v>
      </c>
      <c r="BW24">
        <f t="shared" si="2"/>
        <v>60.83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</v>
      </c>
      <c r="K25">
        <v>682.37109999999996</v>
      </c>
      <c r="L25">
        <v>394.61680000000001</v>
      </c>
      <c r="M25">
        <v>92</v>
      </c>
      <c r="N25">
        <v>118.125</v>
      </c>
      <c r="O25">
        <v>123.66562500000001</v>
      </c>
      <c r="P25">
        <v>138.75</v>
      </c>
      <c r="Q25">
        <v>10.91</v>
      </c>
      <c r="R25">
        <v>21.196097999999999</v>
      </c>
      <c r="S25">
        <v>26.3901</v>
      </c>
      <c r="T25">
        <v>0</v>
      </c>
      <c r="U25">
        <v>418.77</v>
      </c>
      <c r="V25">
        <v>13.8781</v>
      </c>
      <c r="W25">
        <v>34.799309999999998</v>
      </c>
      <c r="X25">
        <v>98.34375</v>
      </c>
      <c r="Y25">
        <v>0</v>
      </c>
      <c r="Z25">
        <v>6.5537999999999998</v>
      </c>
      <c r="AA25">
        <v>11.85</v>
      </c>
      <c r="AB25">
        <v>39.510120000000001</v>
      </c>
      <c r="AC25">
        <v>29.062808</v>
      </c>
      <c r="AD25">
        <v>9.1149000000000004</v>
      </c>
      <c r="AE25">
        <v>49.436556000000003</v>
      </c>
      <c r="AF25">
        <v>8.8740000000000006</v>
      </c>
      <c r="AG25">
        <v>13.9908</v>
      </c>
      <c r="AH25">
        <v>93.563599999999994</v>
      </c>
      <c r="AI25">
        <v>2.5459999999999998</v>
      </c>
      <c r="AJ25">
        <v>0</v>
      </c>
      <c r="AK25">
        <v>51.267600000000002</v>
      </c>
      <c r="AL25">
        <v>46.48</v>
      </c>
      <c r="AM25">
        <v>0</v>
      </c>
      <c r="AN25">
        <v>0.66954999999999998</v>
      </c>
      <c r="AO25">
        <v>8.3789999999999996</v>
      </c>
      <c r="AP25">
        <v>4.4835000000000003</v>
      </c>
      <c r="AQ25">
        <v>15.75</v>
      </c>
      <c r="AR25">
        <v>50.231999999999999</v>
      </c>
      <c r="AS25">
        <v>31.897383000000001</v>
      </c>
      <c r="AT25">
        <v>10.712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60.83</v>
      </c>
      <c r="BA25">
        <f t="shared" si="1"/>
        <v>2721.0194999999999</v>
      </c>
      <c r="BB25">
        <v>22</v>
      </c>
      <c r="BD25">
        <v>8</v>
      </c>
      <c r="BE25">
        <v>7</v>
      </c>
      <c r="BF25">
        <v>1</v>
      </c>
      <c r="BG25">
        <v>3.92</v>
      </c>
      <c r="BH25">
        <v>5</v>
      </c>
      <c r="BI25">
        <v>7</v>
      </c>
      <c r="BJ25">
        <v>1.61</v>
      </c>
      <c r="BK25">
        <v>3</v>
      </c>
      <c r="BL25">
        <v>2</v>
      </c>
      <c r="BM25">
        <v>1.6</v>
      </c>
      <c r="BN25">
        <v>0</v>
      </c>
      <c r="BO25">
        <v>10.199999999999999</v>
      </c>
      <c r="BP25">
        <v>3.84</v>
      </c>
      <c r="BQ25">
        <v>4.26</v>
      </c>
      <c r="BR25">
        <v>2</v>
      </c>
      <c r="BS25">
        <v>0.4</v>
      </c>
      <c r="BT25">
        <v>0</v>
      </c>
      <c r="BU25">
        <v>0</v>
      </c>
      <c r="BV25">
        <v>0</v>
      </c>
      <c r="BW25">
        <f t="shared" si="2"/>
        <v>60.83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</v>
      </c>
      <c r="K26">
        <v>682.37109999999996</v>
      </c>
      <c r="L26">
        <v>394.61680000000001</v>
      </c>
      <c r="M26">
        <v>92</v>
      </c>
      <c r="N26">
        <v>118.125</v>
      </c>
      <c r="O26">
        <v>123.66562500000001</v>
      </c>
      <c r="P26">
        <v>138.75</v>
      </c>
      <c r="Q26">
        <v>10.91</v>
      </c>
      <c r="R26">
        <v>21.196097999999999</v>
      </c>
      <c r="S26">
        <v>26.3901</v>
      </c>
      <c r="T26">
        <v>0</v>
      </c>
      <c r="U26">
        <v>418.77</v>
      </c>
      <c r="V26">
        <v>13.8781</v>
      </c>
      <c r="W26">
        <v>34.799309999999998</v>
      </c>
      <c r="X26">
        <v>98.34375</v>
      </c>
      <c r="Y26">
        <v>0</v>
      </c>
      <c r="Z26">
        <v>6.5537999999999998</v>
      </c>
      <c r="AA26">
        <v>11.85</v>
      </c>
      <c r="AB26">
        <v>39.510120000000001</v>
      </c>
      <c r="AC26">
        <v>29.062808</v>
      </c>
      <c r="AD26">
        <v>9.1149000000000004</v>
      </c>
      <c r="AE26">
        <v>49.436556000000003</v>
      </c>
      <c r="AF26">
        <v>8.8740000000000006</v>
      </c>
      <c r="AG26">
        <v>13.9908</v>
      </c>
      <c r="AH26">
        <v>93.563599999999994</v>
      </c>
      <c r="AI26">
        <v>3.819</v>
      </c>
      <c r="AJ26">
        <v>0</v>
      </c>
      <c r="AK26">
        <v>51.267600000000002</v>
      </c>
      <c r="AL26">
        <v>46.48</v>
      </c>
      <c r="AM26">
        <v>0</v>
      </c>
      <c r="AN26">
        <v>0.66954999999999998</v>
      </c>
      <c r="AO26">
        <v>8.3789999999999996</v>
      </c>
      <c r="AP26">
        <v>4.4835000000000003</v>
      </c>
      <c r="AQ26">
        <v>15.75</v>
      </c>
      <c r="AR26">
        <v>50.231999999999999</v>
      </c>
      <c r="AS26">
        <v>31.897383000000001</v>
      </c>
      <c r="AT26">
        <v>10.712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60.83</v>
      </c>
      <c r="BA26">
        <f t="shared" si="1"/>
        <v>2722.2925</v>
      </c>
      <c r="BB26">
        <v>23</v>
      </c>
      <c r="BD26">
        <v>8</v>
      </c>
      <c r="BE26">
        <v>7</v>
      </c>
      <c r="BF26">
        <v>1</v>
      </c>
      <c r="BG26">
        <v>3.92</v>
      </c>
      <c r="BH26">
        <v>5</v>
      </c>
      <c r="BI26">
        <v>7</v>
      </c>
      <c r="BJ26">
        <v>1.61</v>
      </c>
      <c r="BK26">
        <v>3</v>
      </c>
      <c r="BL26">
        <v>2</v>
      </c>
      <c r="BM26">
        <v>1.6</v>
      </c>
      <c r="BN26">
        <v>0</v>
      </c>
      <c r="BO26">
        <v>10.199999999999999</v>
      </c>
      <c r="BP26">
        <v>3.84</v>
      </c>
      <c r="BQ26">
        <v>4.26</v>
      </c>
      <c r="BR26">
        <v>2</v>
      </c>
      <c r="BS26">
        <v>0.4</v>
      </c>
      <c r="BT26">
        <v>0</v>
      </c>
      <c r="BU26">
        <v>0</v>
      </c>
      <c r="BV26">
        <v>0</v>
      </c>
      <c r="BW26">
        <f t="shared" si="2"/>
        <v>60.83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</v>
      </c>
      <c r="K27">
        <v>549.23525299999994</v>
      </c>
      <c r="L27">
        <v>394.61680000000001</v>
      </c>
      <c r="M27">
        <v>92</v>
      </c>
      <c r="N27">
        <v>118.125</v>
      </c>
      <c r="O27">
        <v>123.66562500000001</v>
      </c>
      <c r="P27">
        <v>138.75</v>
      </c>
      <c r="Q27">
        <v>10.91</v>
      </c>
      <c r="R27">
        <v>21.196097999999999</v>
      </c>
      <c r="S27">
        <v>26.3901</v>
      </c>
      <c r="T27">
        <v>0</v>
      </c>
      <c r="U27">
        <v>418.77</v>
      </c>
      <c r="V27">
        <v>13.8781</v>
      </c>
      <c r="W27">
        <v>34.799309999999998</v>
      </c>
      <c r="X27">
        <v>98.34375</v>
      </c>
      <c r="Y27">
        <v>0</v>
      </c>
      <c r="Z27">
        <v>6.5537999999999998</v>
      </c>
      <c r="AA27">
        <v>11.85</v>
      </c>
      <c r="AB27">
        <v>39.510120000000001</v>
      </c>
      <c r="AC27">
        <v>29.062808</v>
      </c>
      <c r="AD27">
        <v>9.1149000000000004</v>
      </c>
      <c r="AE27">
        <v>49.436556000000003</v>
      </c>
      <c r="AF27">
        <v>8.8740000000000006</v>
      </c>
      <c r="AG27">
        <v>13.9908</v>
      </c>
      <c r="AH27">
        <v>93.563599999999994</v>
      </c>
      <c r="AI27">
        <v>7.6379999999999999</v>
      </c>
      <c r="AJ27">
        <v>0</v>
      </c>
      <c r="AK27">
        <v>51.267600000000002</v>
      </c>
      <c r="AL27">
        <v>46.48</v>
      </c>
      <c r="AM27">
        <v>0</v>
      </c>
      <c r="AN27">
        <v>0.66954999999999998</v>
      </c>
      <c r="AO27">
        <v>8.3789999999999996</v>
      </c>
      <c r="AP27">
        <v>4.4835000000000003</v>
      </c>
      <c r="AQ27">
        <v>15.75</v>
      </c>
      <c r="AR27">
        <v>53.543999999999997</v>
      </c>
      <c r="AS27">
        <v>31.897383000000001</v>
      </c>
      <c r="AT27">
        <v>10.712</v>
      </c>
      <c r="AU27">
        <v>0</v>
      </c>
      <c r="AV27">
        <v>0</v>
      </c>
      <c r="AW27">
        <v>0</v>
      </c>
      <c r="AX27">
        <v>3.34</v>
      </c>
      <c r="AY27">
        <v>0</v>
      </c>
      <c r="AZ27">
        <f t="shared" si="0"/>
        <v>62.24</v>
      </c>
      <c r="BA27">
        <f t="shared" si="1"/>
        <v>2601.0376529999999</v>
      </c>
      <c r="BB27">
        <v>24</v>
      </c>
      <c r="BD27">
        <v>8</v>
      </c>
      <c r="BE27">
        <v>7</v>
      </c>
      <c r="BF27">
        <v>1</v>
      </c>
      <c r="BG27">
        <v>4.04</v>
      </c>
      <c r="BH27">
        <v>5.81</v>
      </c>
      <c r="BI27">
        <v>7</v>
      </c>
      <c r="BJ27">
        <v>1.56</v>
      </c>
      <c r="BK27">
        <v>3</v>
      </c>
      <c r="BL27">
        <v>2</v>
      </c>
      <c r="BM27">
        <v>1.6</v>
      </c>
      <c r="BN27">
        <v>0</v>
      </c>
      <c r="BO27">
        <v>10.46</v>
      </c>
      <c r="BP27">
        <v>3.99</v>
      </c>
      <c r="BQ27">
        <v>4.38</v>
      </c>
      <c r="BR27">
        <v>2</v>
      </c>
      <c r="BS27">
        <v>0.4</v>
      </c>
      <c r="BT27">
        <v>0</v>
      </c>
      <c r="BU27">
        <v>0</v>
      </c>
      <c r="BV27">
        <v>0</v>
      </c>
      <c r="BW27">
        <f t="shared" si="2"/>
        <v>62.24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</v>
      </c>
      <c r="K28">
        <v>465.58319999999998</v>
      </c>
      <c r="L28">
        <v>424.61680000000001</v>
      </c>
      <c r="M28">
        <v>92</v>
      </c>
      <c r="N28">
        <v>118.125</v>
      </c>
      <c r="O28">
        <v>123.66562500000001</v>
      </c>
      <c r="P28">
        <v>138.75</v>
      </c>
      <c r="Q28">
        <v>10.91</v>
      </c>
      <c r="R28">
        <v>21.196097999999999</v>
      </c>
      <c r="S28">
        <v>26.3901</v>
      </c>
      <c r="T28">
        <v>0</v>
      </c>
      <c r="U28">
        <v>418.77</v>
      </c>
      <c r="V28">
        <v>13.8781</v>
      </c>
      <c r="W28">
        <v>34.799309999999998</v>
      </c>
      <c r="X28">
        <v>98.34375</v>
      </c>
      <c r="Y28">
        <v>0</v>
      </c>
      <c r="Z28">
        <v>6.5537999999999998</v>
      </c>
      <c r="AA28">
        <v>11.85</v>
      </c>
      <c r="AB28">
        <v>39.510120000000001</v>
      </c>
      <c r="AC28">
        <v>29.062808</v>
      </c>
      <c r="AD28">
        <v>9.1149000000000004</v>
      </c>
      <c r="AE28">
        <v>49.436556000000003</v>
      </c>
      <c r="AF28">
        <v>8.8740000000000006</v>
      </c>
      <c r="AG28">
        <v>13.9908</v>
      </c>
      <c r="AH28">
        <v>85.23</v>
      </c>
      <c r="AI28">
        <v>33.097999999999999</v>
      </c>
      <c r="AJ28">
        <v>0</v>
      </c>
      <c r="AK28">
        <v>51.267600000000002</v>
      </c>
      <c r="AL28">
        <v>46.48</v>
      </c>
      <c r="AM28">
        <v>0</v>
      </c>
      <c r="AN28">
        <v>0.66954999999999998</v>
      </c>
      <c r="AO28">
        <v>8.3789999999999996</v>
      </c>
      <c r="AP28">
        <v>4.4835000000000003</v>
      </c>
      <c r="AQ28">
        <v>15.75</v>
      </c>
      <c r="AR28">
        <v>53.543999999999997</v>
      </c>
      <c r="AS28">
        <v>31.897383000000001</v>
      </c>
      <c r="AT28">
        <v>10.712</v>
      </c>
      <c r="AU28">
        <v>0</v>
      </c>
      <c r="AV28">
        <v>0</v>
      </c>
      <c r="AW28">
        <v>0</v>
      </c>
      <c r="AX28">
        <v>3.34</v>
      </c>
      <c r="AY28">
        <v>0</v>
      </c>
      <c r="AZ28">
        <f t="shared" si="0"/>
        <v>62.24</v>
      </c>
      <c r="BA28">
        <f t="shared" si="1"/>
        <v>2564.5119999999997</v>
      </c>
      <c r="BB28">
        <v>25</v>
      </c>
      <c r="BD28">
        <v>8</v>
      </c>
      <c r="BE28">
        <v>7</v>
      </c>
      <c r="BF28">
        <v>1</v>
      </c>
      <c r="BG28">
        <v>4.04</v>
      </c>
      <c r="BH28">
        <v>5.81</v>
      </c>
      <c r="BI28">
        <v>7</v>
      </c>
      <c r="BJ28">
        <v>1.56</v>
      </c>
      <c r="BK28">
        <v>3</v>
      </c>
      <c r="BL28">
        <v>2</v>
      </c>
      <c r="BM28">
        <v>1.6</v>
      </c>
      <c r="BN28">
        <v>0</v>
      </c>
      <c r="BO28">
        <v>10.46</v>
      </c>
      <c r="BP28">
        <v>3.99</v>
      </c>
      <c r="BQ28">
        <v>4.38</v>
      </c>
      <c r="BR28">
        <v>2</v>
      </c>
      <c r="BS28">
        <v>0.4</v>
      </c>
      <c r="BT28">
        <v>0</v>
      </c>
      <c r="BU28">
        <v>0</v>
      </c>
      <c r="BV28">
        <v>0</v>
      </c>
      <c r="BW28">
        <f t="shared" si="2"/>
        <v>62.24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</v>
      </c>
      <c r="K29">
        <v>470.71319999999997</v>
      </c>
      <c r="L29">
        <v>424.61680000000001</v>
      </c>
      <c r="M29">
        <v>92</v>
      </c>
      <c r="N29">
        <v>118.125</v>
      </c>
      <c r="O29">
        <v>123.66562500000001</v>
      </c>
      <c r="P29">
        <v>138.75</v>
      </c>
      <c r="Q29">
        <v>10.91</v>
      </c>
      <c r="R29">
        <v>21.196097999999999</v>
      </c>
      <c r="S29">
        <v>26.3901</v>
      </c>
      <c r="T29">
        <v>0</v>
      </c>
      <c r="U29">
        <v>418.77</v>
      </c>
      <c r="V29">
        <v>13.8781</v>
      </c>
      <c r="W29">
        <v>34.799309999999998</v>
      </c>
      <c r="X29">
        <v>98.34375</v>
      </c>
      <c r="Y29">
        <v>0</v>
      </c>
      <c r="Z29">
        <v>6.5537999999999998</v>
      </c>
      <c r="AA29">
        <v>0</v>
      </c>
      <c r="AB29">
        <v>39.510120000000001</v>
      </c>
      <c r="AC29">
        <v>29.062808</v>
      </c>
      <c r="AD29">
        <v>9.1149000000000004</v>
      </c>
      <c r="AE29">
        <v>49.436556000000003</v>
      </c>
      <c r="AF29">
        <v>8.8740000000000006</v>
      </c>
      <c r="AG29">
        <v>13.9908</v>
      </c>
      <c r="AH29">
        <v>85.23</v>
      </c>
      <c r="AI29">
        <v>33.097999999999999</v>
      </c>
      <c r="AJ29">
        <v>0</v>
      </c>
      <c r="AK29">
        <v>51.267600000000002</v>
      </c>
      <c r="AL29">
        <v>46.48</v>
      </c>
      <c r="AM29">
        <v>0</v>
      </c>
      <c r="AN29">
        <v>0.66954999999999998</v>
      </c>
      <c r="AO29">
        <v>8.3789999999999996</v>
      </c>
      <c r="AP29">
        <v>4.4835000000000003</v>
      </c>
      <c r="AQ29">
        <v>15.75</v>
      </c>
      <c r="AR29">
        <v>53.543999999999997</v>
      </c>
      <c r="AS29">
        <v>31.897383000000001</v>
      </c>
      <c r="AT29">
        <v>10.712</v>
      </c>
      <c r="AU29">
        <v>0</v>
      </c>
      <c r="AV29">
        <v>0</v>
      </c>
      <c r="AW29">
        <v>0</v>
      </c>
      <c r="AX29">
        <v>3.34</v>
      </c>
      <c r="AY29">
        <v>0</v>
      </c>
      <c r="AZ29">
        <f t="shared" si="0"/>
        <v>62.24</v>
      </c>
      <c r="BA29">
        <f t="shared" si="1"/>
        <v>2557.7919999999995</v>
      </c>
      <c r="BB29">
        <v>26</v>
      </c>
      <c r="BD29">
        <v>8</v>
      </c>
      <c r="BE29">
        <v>7</v>
      </c>
      <c r="BF29">
        <v>1</v>
      </c>
      <c r="BG29">
        <v>4.04</v>
      </c>
      <c r="BH29">
        <v>5.81</v>
      </c>
      <c r="BI29">
        <v>7</v>
      </c>
      <c r="BJ29">
        <v>1.56</v>
      </c>
      <c r="BK29">
        <v>3</v>
      </c>
      <c r="BL29">
        <v>2</v>
      </c>
      <c r="BM29">
        <v>1.6</v>
      </c>
      <c r="BN29">
        <v>0</v>
      </c>
      <c r="BO29">
        <v>10.46</v>
      </c>
      <c r="BP29">
        <v>3.99</v>
      </c>
      <c r="BQ29">
        <v>4.38</v>
      </c>
      <c r="BR29">
        <v>2</v>
      </c>
      <c r="BS29">
        <v>0.4</v>
      </c>
      <c r="BT29">
        <v>0</v>
      </c>
      <c r="BU29">
        <v>0</v>
      </c>
      <c r="BV29">
        <v>0</v>
      </c>
      <c r="BW29">
        <f t="shared" si="2"/>
        <v>62.24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</v>
      </c>
      <c r="K30">
        <v>463.82319999999999</v>
      </c>
      <c r="L30">
        <v>424.61680000000001</v>
      </c>
      <c r="M30">
        <v>92</v>
      </c>
      <c r="N30">
        <v>118.125</v>
      </c>
      <c r="O30">
        <v>123.66562500000001</v>
      </c>
      <c r="P30">
        <v>138.75</v>
      </c>
      <c r="Q30">
        <v>10.91</v>
      </c>
      <c r="R30">
        <v>21.196097999999999</v>
      </c>
      <c r="S30">
        <v>26.3901</v>
      </c>
      <c r="T30">
        <v>0</v>
      </c>
      <c r="U30">
        <v>418.77</v>
      </c>
      <c r="V30">
        <v>13.8781</v>
      </c>
      <c r="W30">
        <v>34.799309999999998</v>
      </c>
      <c r="X30">
        <v>98.34375</v>
      </c>
      <c r="Y30">
        <v>0</v>
      </c>
      <c r="Z30">
        <v>6.5537999999999998</v>
      </c>
      <c r="AA30">
        <v>0</v>
      </c>
      <c r="AB30">
        <v>39.510120000000001</v>
      </c>
      <c r="AC30">
        <v>29.062808</v>
      </c>
      <c r="AD30">
        <v>18.229800000000001</v>
      </c>
      <c r="AE30">
        <v>49.436556000000003</v>
      </c>
      <c r="AF30">
        <v>8.8740000000000006</v>
      </c>
      <c r="AG30">
        <v>13.9908</v>
      </c>
      <c r="AH30">
        <v>85.23</v>
      </c>
      <c r="AI30">
        <v>33.097999999999999</v>
      </c>
      <c r="AJ30">
        <v>0</v>
      </c>
      <c r="AK30">
        <v>51.267600000000002</v>
      </c>
      <c r="AL30">
        <v>46.48</v>
      </c>
      <c r="AM30">
        <v>0</v>
      </c>
      <c r="AN30">
        <v>0.66954999999999998</v>
      </c>
      <c r="AO30">
        <v>8.3789999999999996</v>
      </c>
      <c r="AP30">
        <v>4.4835000000000003</v>
      </c>
      <c r="AQ30">
        <v>15.75</v>
      </c>
      <c r="AR30">
        <v>53.543999999999997</v>
      </c>
      <c r="AS30">
        <v>31.897383000000001</v>
      </c>
      <c r="AT30">
        <v>10.712</v>
      </c>
      <c r="AU30">
        <v>0</v>
      </c>
      <c r="AV30">
        <v>0</v>
      </c>
      <c r="AW30">
        <v>0</v>
      </c>
      <c r="AX30">
        <v>3.34</v>
      </c>
      <c r="AY30">
        <v>0</v>
      </c>
      <c r="AZ30">
        <f t="shared" si="0"/>
        <v>62.24</v>
      </c>
      <c r="BA30">
        <f t="shared" si="1"/>
        <v>2560.0168999999996</v>
      </c>
      <c r="BB30">
        <v>27</v>
      </c>
      <c r="BD30">
        <v>8</v>
      </c>
      <c r="BE30">
        <v>7</v>
      </c>
      <c r="BF30">
        <v>1</v>
      </c>
      <c r="BG30">
        <v>4.04</v>
      </c>
      <c r="BH30">
        <v>5.81</v>
      </c>
      <c r="BI30">
        <v>7</v>
      </c>
      <c r="BJ30">
        <v>1.56</v>
      </c>
      <c r="BK30">
        <v>3</v>
      </c>
      <c r="BL30">
        <v>2</v>
      </c>
      <c r="BM30">
        <v>1.6</v>
      </c>
      <c r="BN30">
        <v>0</v>
      </c>
      <c r="BO30">
        <v>10.46</v>
      </c>
      <c r="BP30">
        <v>3.99</v>
      </c>
      <c r="BQ30">
        <v>4.38</v>
      </c>
      <c r="BR30">
        <v>2</v>
      </c>
      <c r="BS30">
        <v>0.4</v>
      </c>
      <c r="BT30">
        <v>0</v>
      </c>
      <c r="BU30">
        <v>0</v>
      </c>
      <c r="BV30">
        <v>0</v>
      </c>
      <c r="BW30">
        <f t="shared" si="2"/>
        <v>62.24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</v>
      </c>
      <c r="K31">
        <v>486.90320000000003</v>
      </c>
      <c r="L31">
        <v>385.13</v>
      </c>
      <c r="M31">
        <v>92</v>
      </c>
      <c r="N31">
        <v>118.125</v>
      </c>
      <c r="O31">
        <v>123.66562500000001</v>
      </c>
      <c r="P31">
        <v>138.75</v>
      </c>
      <c r="Q31">
        <v>8.1388999999999996</v>
      </c>
      <c r="R31">
        <v>17.817696000000002</v>
      </c>
      <c r="S31">
        <v>22.042209</v>
      </c>
      <c r="T31">
        <v>0</v>
      </c>
      <c r="U31">
        <v>418.77</v>
      </c>
      <c r="V31">
        <v>13.8781</v>
      </c>
      <c r="W31">
        <v>34.799309999999998</v>
      </c>
      <c r="X31">
        <v>98.34375</v>
      </c>
      <c r="Y31">
        <v>0</v>
      </c>
      <c r="Z31">
        <v>6.5537999999999998</v>
      </c>
      <c r="AA31">
        <v>0</v>
      </c>
      <c r="AB31">
        <v>39.510120000000001</v>
      </c>
      <c r="AC31">
        <v>29.062808</v>
      </c>
      <c r="AD31">
        <v>18.229800000000001</v>
      </c>
      <c r="AE31">
        <v>49.436556000000003</v>
      </c>
      <c r="AF31">
        <v>8.8740000000000006</v>
      </c>
      <c r="AG31">
        <v>13.9908</v>
      </c>
      <c r="AH31">
        <v>46.781799999999997</v>
      </c>
      <c r="AI31">
        <v>49.646999999999998</v>
      </c>
      <c r="AJ31">
        <v>0</v>
      </c>
      <c r="AK31">
        <v>51.267600000000002</v>
      </c>
      <c r="AL31">
        <v>46.48</v>
      </c>
      <c r="AM31">
        <v>0</v>
      </c>
      <c r="AN31">
        <v>0.66954999999999998</v>
      </c>
      <c r="AO31">
        <v>8.3789999999999996</v>
      </c>
      <c r="AP31">
        <v>4.4835000000000003</v>
      </c>
      <c r="AQ31">
        <v>7.875</v>
      </c>
      <c r="AR31">
        <v>50.231999999999999</v>
      </c>
      <c r="AS31">
        <v>31.897383000000001</v>
      </c>
      <c r="AT31">
        <v>10.712</v>
      </c>
      <c r="AU31">
        <v>0</v>
      </c>
      <c r="AV31">
        <v>0</v>
      </c>
      <c r="AW31">
        <v>0</v>
      </c>
      <c r="AX31">
        <v>3.34</v>
      </c>
      <c r="AY31">
        <v>0</v>
      </c>
      <c r="AZ31">
        <f t="shared" si="0"/>
        <v>62.24</v>
      </c>
      <c r="BA31">
        <f t="shared" si="1"/>
        <v>2500.0265069999996</v>
      </c>
      <c r="BB31">
        <v>28</v>
      </c>
      <c r="BD31">
        <v>8</v>
      </c>
      <c r="BE31">
        <v>7</v>
      </c>
      <c r="BF31">
        <v>1</v>
      </c>
      <c r="BG31">
        <v>4.04</v>
      </c>
      <c r="BH31">
        <v>5.81</v>
      </c>
      <c r="BI31">
        <v>7</v>
      </c>
      <c r="BJ31">
        <v>1.56</v>
      </c>
      <c r="BK31">
        <v>3</v>
      </c>
      <c r="BL31">
        <v>2</v>
      </c>
      <c r="BM31">
        <v>1.6</v>
      </c>
      <c r="BN31">
        <v>0</v>
      </c>
      <c r="BO31">
        <v>10.46</v>
      </c>
      <c r="BP31">
        <v>3.99</v>
      </c>
      <c r="BQ31">
        <v>4.38</v>
      </c>
      <c r="BR31">
        <v>2</v>
      </c>
      <c r="BS31">
        <v>0.4</v>
      </c>
      <c r="BT31">
        <v>0</v>
      </c>
      <c r="BU31">
        <v>0</v>
      </c>
      <c r="BV31">
        <v>0</v>
      </c>
      <c r="BW31">
        <f t="shared" si="2"/>
        <v>62.24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</v>
      </c>
      <c r="K32">
        <v>385</v>
      </c>
      <c r="L32">
        <v>385.13</v>
      </c>
      <c r="M32">
        <v>92</v>
      </c>
      <c r="N32">
        <v>118.125</v>
      </c>
      <c r="O32">
        <v>123.66562500000001</v>
      </c>
      <c r="P32">
        <v>138.75</v>
      </c>
      <c r="Q32">
        <v>8.1388999999999996</v>
      </c>
      <c r="R32">
        <v>17.815200000000001</v>
      </c>
      <c r="S32">
        <v>21.687000000000001</v>
      </c>
      <c r="T32">
        <v>0</v>
      </c>
      <c r="U32">
        <v>418.77</v>
      </c>
      <c r="V32">
        <v>13.8781</v>
      </c>
      <c r="W32">
        <v>34.799309999999998</v>
      </c>
      <c r="X32">
        <v>98.34375</v>
      </c>
      <c r="Y32">
        <v>0</v>
      </c>
      <c r="Z32">
        <v>6.5537999999999998</v>
      </c>
      <c r="AA32">
        <v>0</v>
      </c>
      <c r="AB32">
        <v>39.510120000000001</v>
      </c>
      <c r="AC32">
        <v>29.062808</v>
      </c>
      <c r="AD32">
        <v>18.229800000000001</v>
      </c>
      <c r="AE32">
        <v>49.436556000000003</v>
      </c>
      <c r="AF32">
        <v>8.8740000000000006</v>
      </c>
      <c r="AG32">
        <v>13.9908</v>
      </c>
      <c r="AH32">
        <v>46.781799999999997</v>
      </c>
      <c r="AI32">
        <v>49.646999999999998</v>
      </c>
      <c r="AJ32">
        <v>0</v>
      </c>
      <c r="AK32">
        <v>51.267600000000002</v>
      </c>
      <c r="AL32">
        <v>46.48</v>
      </c>
      <c r="AM32">
        <v>0</v>
      </c>
      <c r="AN32">
        <v>0.66954999999999998</v>
      </c>
      <c r="AO32">
        <v>8.3789999999999996</v>
      </c>
      <c r="AP32">
        <v>4.4835000000000003</v>
      </c>
      <c r="AQ32">
        <v>7.875</v>
      </c>
      <c r="AR32">
        <v>51.335999999999999</v>
      </c>
      <c r="AS32">
        <v>31.897383000000001</v>
      </c>
      <c r="AT32">
        <v>10.712</v>
      </c>
      <c r="AU32">
        <v>0</v>
      </c>
      <c r="AV32">
        <v>0</v>
      </c>
      <c r="AW32">
        <v>0</v>
      </c>
      <c r="AX32">
        <v>3.34</v>
      </c>
      <c r="AY32">
        <v>0</v>
      </c>
      <c r="AZ32">
        <f t="shared" si="0"/>
        <v>62.24</v>
      </c>
      <c r="BA32">
        <f t="shared" si="1"/>
        <v>2398.8696019999993</v>
      </c>
      <c r="BB32">
        <v>29</v>
      </c>
      <c r="BD32">
        <v>8</v>
      </c>
      <c r="BE32">
        <v>7</v>
      </c>
      <c r="BF32">
        <v>1</v>
      </c>
      <c r="BG32">
        <v>4.04</v>
      </c>
      <c r="BH32">
        <v>5.81</v>
      </c>
      <c r="BI32">
        <v>7</v>
      </c>
      <c r="BJ32">
        <v>1.56</v>
      </c>
      <c r="BK32">
        <v>3</v>
      </c>
      <c r="BL32">
        <v>2</v>
      </c>
      <c r="BM32">
        <v>1.6</v>
      </c>
      <c r="BN32">
        <v>0</v>
      </c>
      <c r="BO32">
        <v>10.46</v>
      </c>
      <c r="BP32">
        <v>3.99</v>
      </c>
      <c r="BQ32">
        <v>4.38</v>
      </c>
      <c r="BR32">
        <v>2</v>
      </c>
      <c r="BS32">
        <v>0.4</v>
      </c>
      <c r="BT32">
        <v>0</v>
      </c>
      <c r="BU32">
        <v>0</v>
      </c>
      <c r="BV32">
        <v>0</v>
      </c>
      <c r="BW32">
        <f t="shared" si="2"/>
        <v>62.24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</v>
      </c>
      <c r="K33">
        <v>385</v>
      </c>
      <c r="L33">
        <v>385.13</v>
      </c>
      <c r="M33">
        <v>92</v>
      </c>
      <c r="N33">
        <v>118.125</v>
      </c>
      <c r="O33">
        <v>123.66562500000001</v>
      </c>
      <c r="P33">
        <v>138.75</v>
      </c>
      <c r="Q33">
        <v>8.1388999999999996</v>
      </c>
      <c r="R33">
        <v>17.815200000000001</v>
      </c>
      <c r="S33">
        <v>21.687000000000001</v>
      </c>
      <c r="T33">
        <v>0</v>
      </c>
      <c r="U33">
        <v>418.77</v>
      </c>
      <c r="V33">
        <v>13.8781</v>
      </c>
      <c r="W33">
        <v>34.799309999999998</v>
      </c>
      <c r="X33">
        <v>98.34375</v>
      </c>
      <c r="Y33">
        <v>0</v>
      </c>
      <c r="Z33">
        <v>6.5537999999999998</v>
      </c>
      <c r="AA33">
        <v>0</v>
      </c>
      <c r="AB33">
        <v>39.510120000000001</v>
      </c>
      <c r="AC33">
        <v>29.062808</v>
      </c>
      <c r="AD33">
        <v>18.229800000000001</v>
      </c>
      <c r="AE33">
        <v>49.436556000000003</v>
      </c>
      <c r="AF33">
        <v>8.8740000000000006</v>
      </c>
      <c r="AG33">
        <v>13.9908</v>
      </c>
      <c r="AH33">
        <v>46.781799999999997</v>
      </c>
      <c r="AI33">
        <v>49.646999999999998</v>
      </c>
      <c r="AJ33">
        <v>0</v>
      </c>
      <c r="AK33">
        <v>51.267600000000002</v>
      </c>
      <c r="AL33">
        <v>46.48</v>
      </c>
      <c r="AM33">
        <v>0</v>
      </c>
      <c r="AN33">
        <v>0.66954999999999998</v>
      </c>
      <c r="AO33">
        <v>8.3789999999999996</v>
      </c>
      <c r="AP33">
        <v>4.4835000000000003</v>
      </c>
      <c r="AQ33">
        <v>7.875</v>
      </c>
      <c r="AR33">
        <v>51.335999999999999</v>
      </c>
      <c r="AS33">
        <v>31.897383000000001</v>
      </c>
      <c r="AT33">
        <v>10.712</v>
      </c>
      <c r="AU33">
        <v>0</v>
      </c>
      <c r="AV33">
        <v>0</v>
      </c>
      <c r="AW33">
        <v>0</v>
      </c>
      <c r="AX33">
        <v>3.34</v>
      </c>
      <c r="AY33">
        <v>0</v>
      </c>
      <c r="AZ33">
        <f t="shared" si="0"/>
        <v>62.24</v>
      </c>
      <c r="BA33">
        <f t="shared" si="1"/>
        <v>2398.8696019999993</v>
      </c>
      <c r="BB33">
        <v>30</v>
      </c>
      <c r="BD33">
        <v>8</v>
      </c>
      <c r="BE33">
        <v>7</v>
      </c>
      <c r="BF33">
        <v>1</v>
      </c>
      <c r="BG33">
        <v>4.04</v>
      </c>
      <c r="BH33">
        <v>5.81</v>
      </c>
      <c r="BI33">
        <v>7</v>
      </c>
      <c r="BJ33">
        <v>1.56</v>
      </c>
      <c r="BK33">
        <v>3</v>
      </c>
      <c r="BL33">
        <v>2</v>
      </c>
      <c r="BM33">
        <v>1.6</v>
      </c>
      <c r="BN33">
        <v>0</v>
      </c>
      <c r="BO33">
        <v>10.46</v>
      </c>
      <c r="BP33">
        <v>3.99</v>
      </c>
      <c r="BQ33">
        <v>4.38</v>
      </c>
      <c r="BR33">
        <v>2</v>
      </c>
      <c r="BS33">
        <v>0.4</v>
      </c>
      <c r="BT33">
        <v>0</v>
      </c>
      <c r="BU33">
        <v>0</v>
      </c>
      <c r="BV33">
        <v>0</v>
      </c>
      <c r="BW33">
        <f t="shared" si="2"/>
        <v>62.24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</v>
      </c>
      <c r="K34">
        <v>385</v>
      </c>
      <c r="L34">
        <v>385.13</v>
      </c>
      <c r="M34">
        <v>92</v>
      </c>
      <c r="N34">
        <v>118.125</v>
      </c>
      <c r="O34">
        <v>123.66562500000001</v>
      </c>
      <c r="P34">
        <v>138.75</v>
      </c>
      <c r="Q34">
        <v>8.1388999999999996</v>
      </c>
      <c r="R34">
        <v>17.815200000000001</v>
      </c>
      <c r="S34">
        <v>21.687000000000001</v>
      </c>
      <c r="T34">
        <v>0</v>
      </c>
      <c r="U34">
        <v>418.77</v>
      </c>
      <c r="V34">
        <v>13.8781</v>
      </c>
      <c r="W34">
        <v>34.799309999999998</v>
      </c>
      <c r="X34">
        <v>98.34375</v>
      </c>
      <c r="Y34">
        <v>0</v>
      </c>
      <c r="Z34">
        <v>6.5537999999999998</v>
      </c>
      <c r="AA34">
        <v>0</v>
      </c>
      <c r="AB34">
        <v>39.510120000000001</v>
      </c>
      <c r="AC34">
        <v>29.062808</v>
      </c>
      <c r="AD34">
        <v>18.229800000000001</v>
      </c>
      <c r="AE34">
        <v>49.436556000000003</v>
      </c>
      <c r="AF34">
        <v>8.8740000000000006</v>
      </c>
      <c r="AG34">
        <v>13.9908</v>
      </c>
      <c r="AH34">
        <v>46.781799999999997</v>
      </c>
      <c r="AI34">
        <v>7.6379999999999999</v>
      </c>
      <c r="AJ34">
        <v>0</v>
      </c>
      <c r="AK34">
        <v>51.267600000000002</v>
      </c>
      <c r="AL34">
        <v>46.48</v>
      </c>
      <c r="AM34">
        <v>0</v>
      </c>
      <c r="AN34">
        <v>0.66954999999999998</v>
      </c>
      <c r="AO34">
        <v>8.3789999999999996</v>
      </c>
      <c r="AP34">
        <v>4.4835000000000003</v>
      </c>
      <c r="AQ34">
        <v>0</v>
      </c>
      <c r="AR34">
        <v>51.335999999999999</v>
      </c>
      <c r="AS34">
        <v>31.897383000000001</v>
      </c>
      <c r="AT34">
        <v>10.712</v>
      </c>
      <c r="AU34">
        <v>0</v>
      </c>
      <c r="AV34">
        <v>0</v>
      </c>
      <c r="AW34">
        <v>0</v>
      </c>
      <c r="AX34">
        <v>3.34</v>
      </c>
      <c r="AY34">
        <v>0</v>
      </c>
      <c r="AZ34">
        <f t="shared" si="0"/>
        <v>62.24</v>
      </c>
      <c r="BA34">
        <f t="shared" si="1"/>
        <v>2348.9856019999993</v>
      </c>
      <c r="BB34">
        <v>31</v>
      </c>
      <c r="BD34">
        <v>8</v>
      </c>
      <c r="BE34">
        <v>7</v>
      </c>
      <c r="BF34">
        <v>1</v>
      </c>
      <c r="BG34">
        <v>4.04</v>
      </c>
      <c r="BH34">
        <v>5.81</v>
      </c>
      <c r="BI34">
        <v>7</v>
      </c>
      <c r="BJ34">
        <v>1.56</v>
      </c>
      <c r="BK34">
        <v>3</v>
      </c>
      <c r="BL34">
        <v>2</v>
      </c>
      <c r="BM34">
        <v>1.6</v>
      </c>
      <c r="BN34">
        <v>0</v>
      </c>
      <c r="BO34">
        <v>10.46</v>
      </c>
      <c r="BP34">
        <v>3.99</v>
      </c>
      <c r="BQ34">
        <v>4.38</v>
      </c>
      <c r="BR34">
        <v>2</v>
      </c>
      <c r="BS34">
        <v>0.4</v>
      </c>
      <c r="BT34">
        <v>0</v>
      </c>
      <c r="BU34">
        <v>0</v>
      </c>
      <c r="BV34">
        <v>0</v>
      </c>
      <c r="BW34">
        <f t="shared" si="2"/>
        <v>62.24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</v>
      </c>
      <c r="K35">
        <v>385</v>
      </c>
      <c r="L35">
        <v>374.13</v>
      </c>
      <c r="M35">
        <v>92</v>
      </c>
      <c r="N35">
        <v>118.125</v>
      </c>
      <c r="O35">
        <v>123.66562500000001</v>
      </c>
      <c r="P35">
        <v>138.75</v>
      </c>
      <c r="Q35">
        <v>8.1388999999999996</v>
      </c>
      <c r="R35">
        <v>17.815200000000001</v>
      </c>
      <c r="S35">
        <v>21.687000000000001</v>
      </c>
      <c r="T35">
        <v>0</v>
      </c>
      <c r="U35">
        <v>418.77</v>
      </c>
      <c r="V35">
        <v>7</v>
      </c>
      <c r="W35">
        <v>34.799309999999998</v>
      </c>
      <c r="X35">
        <v>98.34</v>
      </c>
      <c r="Y35">
        <v>0</v>
      </c>
      <c r="Z35">
        <v>6.5537999999999998</v>
      </c>
      <c r="AA35">
        <v>0</v>
      </c>
      <c r="AB35">
        <v>39.510120000000001</v>
      </c>
      <c r="AC35">
        <v>29.062808</v>
      </c>
      <c r="AD35">
        <v>18.229800000000001</v>
      </c>
      <c r="AE35">
        <v>49.436556000000003</v>
      </c>
      <c r="AF35">
        <v>8.8740000000000006</v>
      </c>
      <c r="AG35">
        <v>13.9908</v>
      </c>
      <c r="AH35">
        <v>46.781799999999997</v>
      </c>
      <c r="AI35">
        <v>2.5459999999999998</v>
      </c>
      <c r="AJ35">
        <v>0</v>
      </c>
      <c r="AK35">
        <v>51.267600000000002</v>
      </c>
      <c r="AL35">
        <v>46.48</v>
      </c>
      <c r="AM35">
        <v>10.5307</v>
      </c>
      <c r="AN35">
        <v>0.66954999999999998</v>
      </c>
      <c r="AO35">
        <v>8.3789999999999996</v>
      </c>
      <c r="AP35">
        <v>5.1239999999999997</v>
      </c>
      <c r="AQ35">
        <v>0</v>
      </c>
      <c r="AR35">
        <v>51.335999999999999</v>
      </c>
      <c r="AS35">
        <v>31.897383000000001</v>
      </c>
      <c r="AT35">
        <v>10.712</v>
      </c>
      <c r="AU35">
        <v>0</v>
      </c>
      <c r="AV35">
        <v>0</v>
      </c>
      <c r="AW35">
        <v>0</v>
      </c>
      <c r="AX35">
        <v>3.34</v>
      </c>
      <c r="AY35">
        <v>0</v>
      </c>
      <c r="AZ35">
        <f t="shared" si="0"/>
        <v>62.24</v>
      </c>
      <c r="BA35">
        <f t="shared" si="1"/>
        <v>2337.1829519999992</v>
      </c>
      <c r="BB35">
        <v>32</v>
      </c>
      <c r="BD35">
        <v>8</v>
      </c>
      <c r="BE35">
        <v>7</v>
      </c>
      <c r="BF35">
        <v>1</v>
      </c>
      <c r="BG35">
        <v>4.04</v>
      </c>
      <c r="BH35">
        <v>5.81</v>
      </c>
      <c r="BI35">
        <v>7</v>
      </c>
      <c r="BJ35">
        <v>1.56</v>
      </c>
      <c r="BK35">
        <v>3</v>
      </c>
      <c r="BL35">
        <v>2</v>
      </c>
      <c r="BM35">
        <v>1.6</v>
      </c>
      <c r="BN35">
        <v>0</v>
      </c>
      <c r="BO35">
        <v>10.46</v>
      </c>
      <c r="BP35">
        <v>3.99</v>
      </c>
      <c r="BQ35">
        <v>4.38</v>
      </c>
      <c r="BR35">
        <v>2</v>
      </c>
      <c r="BS35">
        <v>0.4</v>
      </c>
      <c r="BT35">
        <v>0</v>
      </c>
      <c r="BU35">
        <v>0</v>
      </c>
      <c r="BV35">
        <v>0</v>
      </c>
      <c r="BW35">
        <f t="shared" si="2"/>
        <v>62.24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</v>
      </c>
      <c r="K36">
        <v>385</v>
      </c>
      <c r="L36">
        <v>344.13</v>
      </c>
      <c r="M36">
        <v>92</v>
      </c>
      <c r="N36">
        <v>118.125</v>
      </c>
      <c r="O36">
        <v>123.66562500000001</v>
      </c>
      <c r="P36">
        <v>137.1815</v>
      </c>
      <c r="Q36">
        <v>5.531218</v>
      </c>
      <c r="R36">
        <v>11.311</v>
      </c>
      <c r="S36">
        <v>14.057789</v>
      </c>
      <c r="T36">
        <v>0</v>
      </c>
      <c r="U36">
        <v>418.77</v>
      </c>
      <c r="V36">
        <v>3</v>
      </c>
      <c r="W36">
        <v>24.1234</v>
      </c>
      <c r="X36">
        <v>88.169300000000007</v>
      </c>
      <c r="Y36">
        <v>0</v>
      </c>
      <c r="Z36">
        <v>6.5537999999999998</v>
      </c>
      <c r="AA36">
        <v>0</v>
      </c>
      <c r="AB36">
        <v>39.510120000000001</v>
      </c>
      <c r="AC36">
        <v>29.062808</v>
      </c>
      <c r="AD36">
        <v>18.229800000000001</v>
      </c>
      <c r="AE36">
        <v>49.436556000000003</v>
      </c>
      <c r="AF36">
        <v>8.8740000000000006</v>
      </c>
      <c r="AG36">
        <v>13.9908</v>
      </c>
      <c r="AH36">
        <v>46.781799999999997</v>
      </c>
      <c r="AI36">
        <v>0</v>
      </c>
      <c r="AJ36">
        <v>0</v>
      </c>
      <c r="AK36">
        <v>51.267600000000002</v>
      </c>
      <c r="AL36">
        <v>46.48</v>
      </c>
      <c r="AM36">
        <v>10.5307</v>
      </c>
      <c r="AN36">
        <v>0.66954999999999998</v>
      </c>
      <c r="AO36">
        <v>8.3789999999999996</v>
      </c>
      <c r="AP36">
        <v>5.1239999999999997</v>
      </c>
      <c r="AQ36">
        <v>0</v>
      </c>
      <c r="AR36">
        <v>51.335999999999999</v>
      </c>
      <c r="AS36">
        <v>31.897383000000001</v>
      </c>
      <c r="AT36">
        <v>10.712</v>
      </c>
      <c r="AU36">
        <v>0</v>
      </c>
      <c r="AV36">
        <v>0</v>
      </c>
      <c r="AW36">
        <v>0</v>
      </c>
      <c r="AX36">
        <v>3.34</v>
      </c>
      <c r="AY36">
        <v>0</v>
      </c>
      <c r="AZ36">
        <f t="shared" si="0"/>
        <v>62.24</v>
      </c>
      <c r="BA36">
        <f t="shared" si="1"/>
        <v>2261.4807489999989</v>
      </c>
      <c r="BB36">
        <v>33</v>
      </c>
      <c r="BD36">
        <v>8</v>
      </c>
      <c r="BE36">
        <v>7</v>
      </c>
      <c r="BF36">
        <v>1</v>
      </c>
      <c r="BG36">
        <v>4.04</v>
      </c>
      <c r="BH36">
        <v>5.81</v>
      </c>
      <c r="BI36">
        <v>7</v>
      </c>
      <c r="BJ36">
        <v>1.56</v>
      </c>
      <c r="BK36">
        <v>3</v>
      </c>
      <c r="BL36">
        <v>2</v>
      </c>
      <c r="BM36">
        <v>1.6</v>
      </c>
      <c r="BN36">
        <v>0</v>
      </c>
      <c r="BO36">
        <v>10.46</v>
      </c>
      <c r="BP36">
        <v>3.99</v>
      </c>
      <c r="BQ36">
        <v>4.38</v>
      </c>
      <c r="BR36">
        <v>2</v>
      </c>
      <c r="BS36">
        <v>0.4</v>
      </c>
      <c r="BT36">
        <v>0</v>
      </c>
      <c r="BU36">
        <v>0</v>
      </c>
      <c r="BV36">
        <v>0</v>
      </c>
      <c r="BW36">
        <f t="shared" si="2"/>
        <v>62.24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</v>
      </c>
      <c r="K37">
        <v>374.85989899999998</v>
      </c>
      <c r="L37">
        <v>344.13</v>
      </c>
      <c r="M37">
        <v>73.7744</v>
      </c>
      <c r="N37">
        <v>95.887699999999995</v>
      </c>
      <c r="O37">
        <v>123.66562500000001</v>
      </c>
      <c r="P37">
        <v>111.1815</v>
      </c>
      <c r="Q37">
        <v>5.531218</v>
      </c>
      <c r="R37">
        <v>11.461399999999999</v>
      </c>
      <c r="S37">
        <v>14.057789</v>
      </c>
      <c r="T37">
        <v>0</v>
      </c>
      <c r="U37">
        <v>418.77</v>
      </c>
      <c r="V37">
        <v>3</v>
      </c>
      <c r="W37">
        <v>24.1234</v>
      </c>
      <c r="X37">
        <v>88.169300000000007</v>
      </c>
      <c r="Y37">
        <v>0</v>
      </c>
      <c r="Z37">
        <v>6.5537999999999998</v>
      </c>
      <c r="AA37">
        <v>0</v>
      </c>
      <c r="AB37">
        <v>39.510120000000001</v>
      </c>
      <c r="AC37">
        <v>29.062808</v>
      </c>
      <c r="AD37">
        <v>18.229800000000001</v>
      </c>
      <c r="AE37">
        <v>49.436556000000003</v>
      </c>
      <c r="AF37">
        <v>8.8740000000000006</v>
      </c>
      <c r="AG37">
        <v>13.9908</v>
      </c>
      <c r="AH37">
        <v>46.781799999999997</v>
      </c>
      <c r="AI37">
        <v>0</v>
      </c>
      <c r="AJ37">
        <v>0</v>
      </c>
      <c r="AK37">
        <v>51.267600000000002</v>
      </c>
      <c r="AL37">
        <v>46.48</v>
      </c>
      <c r="AM37">
        <v>10.5307</v>
      </c>
      <c r="AN37">
        <v>0.66954999999999998</v>
      </c>
      <c r="AO37">
        <v>7.4969999999999999</v>
      </c>
      <c r="AP37">
        <v>5.1239999999999997</v>
      </c>
      <c r="AQ37">
        <v>0</v>
      </c>
      <c r="AR37">
        <v>51.335999999999999</v>
      </c>
      <c r="AS37">
        <v>31.897383000000001</v>
      </c>
      <c r="AT37">
        <v>10.712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62.24</v>
      </c>
      <c r="BA37">
        <f t="shared" si="1"/>
        <v>2180.8061479999997</v>
      </c>
      <c r="BB37">
        <v>34</v>
      </c>
      <c r="BD37">
        <v>8</v>
      </c>
      <c r="BE37">
        <v>7</v>
      </c>
      <c r="BF37">
        <v>1</v>
      </c>
      <c r="BG37">
        <v>4.04</v>
      </c>
      <c r="BH37">
        <v>5.81</v>
      </c>
      <c r="BI37">
        <v>7</v>
      </c>
      <c r="BJ37">
        <v>1.56</v>
      </c>
      <c r="BK37">
        <v>3</v>
      </c>
      <c r="BL37">
        <v>2</v>
      </c>
      <c r="BM37">
        <v>1.6</v>
      </c>
      <c r="BN37">
        <v>0</v>
      </c>
      <c r="BO37">
        <v>10.46</v>
      </c>
      <c r="BP37">
        <v>3.99</v>
      </c>
      <c r="BQ37">
        <v>4.38</v>
      </c>
      <c r="BR37">
        <v>2</v>
      </c>
      <c r="BS37">
        <v>0.4</v>
      </c>
      <c r="BT37">
        <v>0</v>
      </c>
      <c r="BU37">
        <v>0</v>
      </c>
      <c r="BV37">
        <v>0</v>
      </c>
      <c r="BW37">
        <f t="shared" si="2"/>
        <v>62.24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</v>
      </c>
      <c r="K38">
        <v>374.85989899999998</v>
      </c>
      <c r="L38">
        <v>344.13</v>
      </c>
      <c r="M38">
        <v>73.7744</v>
      </c>
      <c r="N38">
        <v>95.887699999999995</v>
      </c>
      <c r="O38">
        <v>123.66562500000001</v>
      </c>
      <c r="P38">
        <v>111.1815</v>
      </c>
      <c r="Q38">
        <v>5.531218</v>
      </c>
      <c r="R38">
        <v>11.461399999999999</v>
      </c>
      <c r="S38">
        <v>14.057789</v>
      </c>
      <c r="T38">
        <v>0</v>
      </c>
      <c r="U38">
        <v>418.77</v>
      </c>
      <c r="V38">
        <v>3</v>
      </c>
      <c r="W38">
        <v>24.1234</v>
      </c>
      <c r="X38">
        <v>88.169300000000007</v>
      </c>
      <c r="Y38">
        <v>0</v>
      </c>
      <c r="Z38">
        <v>6.5537999999999998</v>
      </c>
      <c r="AA38">
        <v>0</v>
      </c>
      <c r="AB38">
        <v>39.510120000000001</v>
      </c>
      <c r="AC38">
        <v>19.35568</v>
      </c>
      <c r="AD38">
        <v>9.1149000000000004</v>
      </c>
      <c r="AE38">
        <v>49.436556000000003</v>
      </c>
      <c r="AF38">
        <v>8.8740000000000006</v>
      </c>
      <c r="AG38">
        <v>13.9908</v>
      </c>
      <c r="AH38">
        <v>66.9529</v>
      </c>
      <c r="AI38">
        <v>0</v>
      </c>
      <c r="AJ38">
        <v>0</v>
      </c>
      <c r="AK38">
        <v>51.267600000000002</v>
      </c>
      <c r="AL38">
        <v>46.48</v>
      </c>
      <c r="AM38">
        <v>10.5307</v>
      </c>
      <c r="AN38">
        <v>0.66954999999999998</v>
      </c>
      <c r="AO38">
        <v>7.4969999999999999</v>
      </c>
      <c r="AP38">
        <v>5.1239999999999997</v>
      </c>
      <c r="AQ38">
        <v>0</v>
      </c>
      <c r="AR38">
        <v>51.335999999999999</v>
      </c>
      <c r="AS38">
        <v>31.897383000000001</v>
      </c>
      <c r="AT38">
        <v>10.712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62.24</v>
      </c>
      <c r="BA38">
        <f t="shared" si="1"/>
        <v>2182.1552199999996</v>
      </c>
      <c r="BB38">
        <v>35</v>
      </c>
      <c r="BD38">
        <v>8</v>
      </c>
      <c r="BE38">
        <v>7</v>
      </c>
      <c r="BF38">
        <v>1</v>
      </c>
      <c r="BG38">
        <v>4.04</v>
      </c>
      <c r="BH38">
        <v>5.81</v>
      </c>
      <c r="BI38">
        <v>7</v>
      </c>
      <c r="BJ38">
        <v>1.56</v>
      </c>
      <c r="BK38">
        <v>3</v>
      </c>
      <c r="BL38">
        <v>2</v>
      </c>
      <c r="BM38">
        <v>1.6</v>
      </c>
      <c r="BN38">
        <v>0</v>
      </c>
      <c r="BO38">
        <v>10.46</v>
      </c>
      <c r="BP38">
        <v>3.99</v>
      </c>
      <c r="BQ38">
        <v>4.38</v>
      </c>
      <c r="BR38">
        <v>2</v>
      </c>
      <c r="BS38">
        <v>0.4</v>
      </c>
      <c r="BT38">
        <v>0</v>
      </c>
      <c r="BU38">
        <v>0</v>
      </c>
      <c r="BV38">
        <v>0</v>
      </c>
      <c r="BW38">
        <f t="shared" si="2"/>
        <v>62.24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</v>
      </c>
      <c r="K39">
        <v>376.38128399999999</v>
      </c>
      <c r="L39">
        <v>344.03</v>
      </c>
      <c r="M39">
        <v>90.7744</v>
      </c>
      <c r="N39">
        <v>116.8877</v>
      </c>
      <c r="O39">
        <v>123.66562500000001</v>
      </c>
      <c r="P39">
        <v>111.1815</v>
      </c>
      <c r="Q39">
        <v>4.9973349999999996</v>
      </c>
      <c r="R39">
        <v>11.493617</v>
      </c>
      <c r="S39">
        <v>14.18562</v>
      </c>
      <c r="T39">
        <v>0</v>
      </c>
      <c r="U39">
        <v>418.77</v>
      </c>
      <c r="V39">
        <v>3</v>
      </c>
      <c r="W39">
        <v>24.1234</v>
      </c>
      <c r="X39">
        <v>88.169300000000007</v>
      </c>
      <c r="Y39">
        <v>0</v>
      </c>
      <c r="Z39">
        <v>6.5537999999999998</v>
      </c>
      <c r="AA39">
        <v>0</v>
      </c>
      <c r="AB39">
        <v>39.510120000000001</v>
      </c>
      <c r="AC39">
        <v>19.35568</v>
      </c>
      <c r="AD39">
        <v>9.1149000000000004</v>
      </c>
      <c r="AE39">
        <v>49.436556000000003</v>
      </c>
      <c r="AF39">
        <v>8.8740000000000006</v>
      </c>
      <c r="AG39">
        <v>13.9908</v>
      </c>
      <c r="AH39">
        <v>70.172700000000006</v>
      </c>
      <c r="AI39">
        <v>0</v>
      </c>
      <c r="AJ39">
        <v>0</v>
      </c>
      <c r="AK39">
        <v>51.267600000000002</v>
      </c>
      <c r="AL39">
        <v>46.48</v>
      </c>
      <c r="AM39">
        <v>10.5307</v>
      </c>
      <c r="AN39">
        <v>0.66954999999999998</v>
      </c>
      <c r="AO39">
        <v>7.4969999999999999</v>
      </c>
      <c r="AP39">
        <v>5.1239999999999997</v>
      </c>
      <c r="AQ39">
        <v>0</v>
      </c>
      <c r="AR39">
        <v>51.335999999999999</v>
      </c>
      <c r="AS39">
        <v>31.897383000000001</v>
      </c>
      <c r="AT39">
        <v>12.36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62.24</v>
      </c>
      <c r="BA39">
        <f t="shared" si="1"/>
        <v>2226.0705699999994</v>
      </c>
      <c r="BB39">
        <v>36</v>
      </c>
      <c r="BD39">
        <v>8</v>
      </c>
      <c r="BE39">
        <v>7</v>
      </c>
      <c r="BF39">
        <v>1</v>
      </c>
      <c r="BG39">
        <v>4.04</v>
      </c>
      <c r="BH39">
        <v>5.81</v>
      </c>
      <c r="BI39">
        <v>7</v>
      </c>
      <c r="BJ39">
        <v>1.56</v>
      </c>
      <c r="BK39">
        <v>3</v>
      </c>
      <c r="BL39">
        <v>2</v>
      </c>
      <c r="BM39">
        <v>1.6</v>
      </c>
      <c r="BN39">
        <v>0</v>
      </c>
      <c r="BO39">
        <v>10.46</v>
      </c>
      <c r="BP39">
        <v>3.99</v>
      </c>
      <c r="BQ39">
        <v>4.38</v>
      </c>
      <c r="BR39">
        <v>2</v>
      </c>
      <c r="BS39">
        <v>0.4</v>
      </c>
      <c r="BT39">
        <v>0</v>
      </c>
      <c r="BU39">
        <v>0</v>
      </c>
      <c r="BV39">
        <v>0</v>
      </c>
      <c r="BW39">
        <f t="shared" si="2"/>
        <v>62.24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</v>
      </c>
      <c r="K40">
        <v>376.08467100000001</v>
      </c>
      <c r="L40">
        <v>344.03</v>
      </c>
      <c r="M40">
        <v>90.7744</v>
      </c>
      <c r="N40">
        <v>116.8877</v>
      </c>
      <c r="O40">
        <v>123.66562500000001</v>
      </c>
      <c r="P40">
        <v>111.1815</v>
      </c>
      <c r="Q40">
        <v>4.9973349999999996</v>
      </c>
      <c r="R40">
        <v>11.493617</v>
      </c>
      <c r="S40">
        <v>14.18562</v>
      </c>
      <c r="T40">
        <v>0</v>
      </c>
      <c r="U40">
        <v>418.77</v>
      </c>
      <c r="V40">
        <v>3</v>
      </c>
      <c r="W40">
        <v>24.1234</v>
      </c>
      <c r="X40">
        <v>88.169300000000007</v>
      </c>
      <c r="Y40">
        <v>0</v>
      </c>
      <c r="Z40">
        <v>6.5537999999999998</v>
      </c>
      <c r="AA40">
        <v>0</v>
      </c>
      <c r="AB40">
        <v>26.260100000000001</v>
      </c>
      <c r="AC40">
        <v>19.35568</v>
      </c>
      <c r="AD40">
        <v>9.1149000000000004</v>
      </c>
      <c r="AE40">
        <v>49.436556000000003</v>
      </c>
      <c r="AF40">
        <v>8.8740000000000006</v>
      </c>
      <c r="AG40">
        <v>13.9908</v>
      </c>
      <c r="AH40">
        <v>70.172700000000006</v>
      </c>
      <c r="AI40">
        <v>0</v>
      </c>
      <c r="AJ40">
        <v>0</v>
      </c>
      <c r="AK40">
        <v>51.267600000000002</v>
      </c>
      <c r="AL40">
        <v>46.48</v>
      </c>
      <c r="AM40">
        <v>10.5307</v>
      </c>
      <c r="AN40">
        <v>0.66954999999999998</v>
      </c>
      <c r="AO40">
        <v>7.4969999999999999</v>
      </c>
      <c r="AP40">
        <v>5.1239999999999997</v>
      </c>
      <c r="AQ40">
        <v>0</v>
      </c>
      <c r="AR40">
        <v>51.335999999999999</v>
      </c>
      <c r="AS40">
        <v>31.897383000000001</v>
      </c>
      <c r="AT40">
        <v>12.36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62.24</v>
      </c>
      <c r="BA40">
        <f t="shared" si="1"/>
        <v>2212.5239369999995</v>
      </c>
      <c r="BB40">
        <v>37</v>
      </c>
      <c r="BD40">
        <v>8</v>
      </c>
      <c r="BE40">
        <v>7</v>
      </c>
      <c r="BF40">
        <v>1</v>
      </c>
      <c r="BG40">
        <v>4.04</v>
      </c>
      <c r="BH40">
        <v>5.81</v>
      </c>
      <c r="BI40">
        <v>7</v>
      </c>
      <c r="BJ40">
        <v>1.56</v>
      </c>
      <c r="BK40">
        <v>3</v>
      </c>
      <c r="BL40">
        <v>2</v>
      </c>
      <c r="BM40">
        <v>1.6</v>
      </c>
      <c r="BN40">
        <v>0</v>
      </c>
      <c r="BO40">
        <v>10.46</v>
      </c>
      <c r="BP40">
        <v>3.99</v>
      </c>
      <c r="BQ40">
        <v>4.38</v>
      </c>
      <c r="BR40">
        <v>2</v>
      </c>
      <c r="BS40">
        <v>0.4</v>
      </c>
      <c r="BT40">
        <v>0</v>
      </c>
      <c r="BU40">
        <v>0</v>
      </c>
      <c r="BV40">
        <v>0</v>
      </c>
      <c r="BW40">
        <f t="shared" si="2"/>
        <v>62.24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</v>
      </c>
      <c r="K41">
        <v>376.11222400000003</v>
      </c>
      <c r="L41">
        <v>344.03</v>
      </c>
      <c r="M41">
        <v>90.7744</v>
      </c>
      <c r="N41">
        <v>116.8877</v>
      </c>
      <c r="O41">
        <v>123.66562500000001</v>
      </c>
      <c r="P41">
        <v>111.1815</v>
      </c>
      <c r="Q41">
        <v>5.2320789999999997</v>
      </c>
      <c r="R41">
        <v>11.493617</v>
      </c>
      <c r="S41">
        <v>14.18562</v>
      </c>
      <c r="T41">
        <v>0</v>
      </c>
      <c r="U41">
        <v>418.77</v>
      </c>
      <c r="V41">
        <v>3</v>
      </c>
      <c r="W41">
        <v>24.1234</v>
      </c>
      <c r="X41">
        <v>88.169300000000007</v>
      </c>
      <c r="Y41">
        <v>0</v>
      </c>
      <c r="Z41">
        <v>6.5537999999999998</v>
      </c>
      <c r="AA41">
        <v>0</v>
      </c>
      <c r="AB41">
        <v>26.260100000000001</v>
      </c>
      <c r="AC41">
        <v>19.35568</v>
      </c>
      <c r="AD41">
        <v>9.1149000000000004</v>
      </c>
      <c r="AE41">
        <v>49.436556000000003</v>
      </c>
      <c r="AF41">
        <v>8.8740000000000006</v>
      </c>
      <c r="AG41">
        <v>13.9908</v>
      </c>
      <c r="AH41">
        <v>70.172700000000006</v>
      </c>
      <c r="AI41">
        <v>0</v>
      </c>
      <c r="AJ41">
        <v>0</v>
      </c>
      <c r="AK41">
        <v>51.267600000000002</v>
      </c>
      <c r="AL41">
        <v>46.48</v>
      </c>
      <c r="AM41">
        <v>10.5307</v>
      </c>
      <c r="AN41">
        <v>0.66954999999999998</v>
      </c>
      <c r="AO41">
        <v>7.4969999999999999</v>
      </c>
      <c r="AP41">
        <v>3.5868000000000002</v>
      </c>
      <c r="AQ41">
        <v>0</v>
      </c>
      <c r="AR41">
        <v>51.335999999999999</v>
      </c>
      <c r="AS41">
        <v>31.897383000000001</v>
      </c>
      <c r="AT41">
        <v>12.36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62.24</v>
      </c>
      <c r="BA41">
        <f t="shared" si="1"/>
        <v>2211.2490339999999</v>
      </c>
      <c r="BB41">
        <v>38</v>
      </c>
      <c r="BD41">
        <v>8</v>
      </c>
      <c r="BE41">
        <v>7</v>
      </c>
      <c r="BF41">
        <v>1</v>
      </c>
      <c r="BG41">
        <v>4.04</v>
      </c>
      <c r="BH41">
        <v>5.81</v>
      </c>
      <c r="BI41">
        <v>7</v>
      </c>
      <c r="BJ41">
        <v>1.56</v>
      </c>
      <c r="BK41">
        <v>3</v>
      </c>
      <c r="BL41">
        <v>2</v>
      </c>
      <c r="BM41">
        <v>1.6</v>
      </c>
      <c r="BN41">
        <v>0</v>
      </c>
      <c r="BO41">
        <v>10.46</v>
      </c>
      <c r="BP41">
        <v>3.99</v>
      </c>
      <c r="BQ41">
        <v>4.38</v>
      </c>
      <c r="BR41">
        <v>2</v>
      </c>
      <c r="BS41">
        <v>0.4</v>
      </c>
      <c r="BT41">
        <v>0</v>
      </c>
      <c r="BU41">
        <v>0</v>
      </c>
      <c r="BV41">
        <v>0</v>
      </c>
      <c r="BW41">
        <f t="shared" si="2"/>
        <v>62.24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</v>
      </c>
      <c r="K42">
        <v>377.64643000000001</v>
      </c>
      <c r="L42">
        <v>344.03</v>
      </c>
      <c r="M42">
        <v>73.7744</v>
      </c>
      <c r="N42">
        <v>96.887699999999995</v>
      </c>
      <c r="O42">
        <v>123.66562500000001</v>
      </c>
      <c r="P42">
        <v>111.1815</v>
      </c>
      <c r="Q42">
        <v>5.2320789999999997</v>
      </c>
      <c r="R42">
        <v>11.493617</v>
      </c>
      <c r="S42">
        <v>14.18562</v>
      </c>
      <c r="T42">
        <v>0</v>
      </c>
      <c r="U42">
        <v>418.77</v>
      </c>
      <c r="V42">
        <v>3</v>
      </c>
      <c r="W42">
        <v>24.1234</v>
      </c>
      <c r="X42">
        <v>88.169300000000007</v>
      </c>
      <c r="Y42">
        <v>0</v>
      </c>
      <c r="Z42">
        <v>6.5537999999999998</v>
      </c>
      <c r="AA42">
        <v>0</v>
      </c>
      <c r="AB42">
        <v>26.260100000000001</v>
      </c>
      <c r="AC42">
        <v>19.35568</v>
      </c>
      <c r="AD42">
        <v>18.229800000000001</v>
      </c>
      <c r="AE42">
        <v>49.436556000000003</v>
      </c>
      <c r="AF42">
        <v>8.8740000000000006</v>
      </c>
      <c r="AG42">
        <v>13.9908</v>
      </c>
      <c r="AH42">
        <v>70.172700000000006</v>
      </c>
      <c r="AI42">
        <v>0</v>
      </c>
      <c r="AJ42">
        <v>0</v>
      </c>
      <c r="AK42">
        <v>51.267600000000002</v>
      </c>
      <c r="AL42">
        <v>46.48</v>
      </c>
      <c r="AM42">
        <v>10.5307</v>
      </c>
      <c r="AN42">
        <v>0.66954999999999998</v>
      </c>
      <c r="AO42">
        <v>7.4969999999999999</v>
      </c>
      <c r="AP42">
        <v>3.5868000000000002</v>
      </c>
      <c r="AQ42">
        <v>0</v>
      </c>
      <c r="AR42">
        <v>51.335999999999999</v>
      </c>
      <c r="AS42">
        <v>31.897383000000001</v>
      </c>
      <c r="AT42">
        <v>12.36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62.370000000000005</v>
      </c>
      <c r="BA42">
        <f t="shared" si="1"/>
        <v>2185.0281400000003</v>
      </c>
      <c r="BB42">
        <v>39</v>
      </c>
      <c r="BD42">
        <v>8</v>
      </c>
      <c r="BE42">
        <v>7</v>
      </c>
      <c r="BF42">
        <v>1</v>
      </c>
      <c r="BG42">
        <v>4.04</v>
      </c>
      <c r="BH42">
        <v>5.81</v>
      </c>
      <c r="BI42">
        <v>7</v>
      </c>
      <c r="BJ42">
        <v>1.56</v>
      </c>
      <c r="BK42">
        <v>3.13</v>
      </c>
      <c r="BL42">
        <v>2</v>
      </c>
      <c r="BM42">
        <v>1.6</v>
      </c>
      <c r="BN42">
        <v>0</v>
      </c>
      <c r="BO42">
        <v>10.46</v>
      </c>
      <c r="BP42">
        <v>3.99</v>
      </c>
      <c r="BQ42">
        <v>4.38</v>
      </c>
      <c r="BR42">
        <v>2</v>
      </c>
      <c r="BS42">
        <v>0.4</v>
      </c>
      <c r="BT42">
        <v>0</v>
      </c>
      <c r="BU42">
        <v>0</v>
      </c>
      <c r="BV42">
        <v>0</v>
      </c>
      <c r="BW42">
        <f t="shared" si="2"/>
        <v>62.370000000000005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</v>
      </c>
      <c r="K43">
        <v>393.17</v>
      </c>
      <c r="L43">
        <v>344.03</v>
      </c>
      <c r="M43">
        <v>92</v>
      </c>
      <c r="N43">
        <v>118.125</v>
      </c>
      <c r="O43">
        <v>123.66562500000001</v>
      </c>
      <c r="P43">
        <v>111.1815</v>
      </c>
      <c r="Q43">
        <v>5.2320789999999997</v>
      </c>
      <c r="R43">
        <v>11.311</v>
      </c>
      <c r="S43">
        <v>14.18562</v>
      </c>
      <c r="T43">
        <v>0</v>
      </c>
      <c r="U43">
        <v>418.77</v>
      </c>
      <c r="V43">
        <v>3</v>
      </c>
      <c r="W43">
        <v>24.1234</v>
      </c>
      <c r="X43">
        <v>88.169300000000007</v>
      </c>
      <c r="Y43">
        <v>0</v>
      </c>
      <c r="Z43">
        <v>13.1076</v>
      </c>
      <c r="AA43">
        <v>0</v>
      </c>
      <c r="AB43">
        <v>26.260100000000001</v>
      </c>
      <c r="AC43">
        <v>19.35568</v>
      </c>
      <c r="AD43">
        <v>18.229800000000001</v>
      </c>
      <c r="AE43">
        <v>49.436556000000003</v>
      </c>
      <c r="AF43">
        <v>0</v>
      </c>
      <c r="AG43">
        <v>13.9908</v>
      </c>
      <c r="AH43">
        <v>70.172700000000006</v>
      </c>
      <c r="AI43">
        <v>0</v>
      </c>
      <c r="AJ43">
        <v>0</v>
      </c>
      <c r="AK43">
        <v>51.267600000000002</v>
      </c>
      <c r="AL43">
        <v>46.48</v>
      </c>
      <c r="AM43">
        <v>10.5307</v>
      </c>
      <c r="AN43">
        <v>0.66954999999999998</v>
      </c>
      <c r="AO43">
        <v>7.4969999999999999</v>
      </c>
      <c r="AP43">
        <v>3.5868000000000002</v>
      </c>
      <c r="AQ43">
        <v>0</v>
      </c>
      <c r="AR43">
        <v>51.335999999999999</v>
      </c>
      <c r="AS43">
        <v>31.897383000000001</v>
      </c>
      <c r="AT43">
        <v>12.36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62.900000000000013</v>
      </c>
      <c r="BA43">
        <f t="shared" si="1"/>
        <v>2238.0417929999999</v>
      </c>
      <c r="BB43">
        <v>40</v>
      </c>
      <c r="BD43">
        <v>8</v>
      </c>
      <c r="BE43">
        <v>7</v>
      </c>
      <c r="BF43">
        <v>1.46</v>
      </c>
      <c r="BG43">
        <v>4.04</v>
      </c>
      <c r="BH43">
        <v>5.81</v>
      </c>
      <c r="BI43">
        <v>7</v>
      </c>
      <c r="BJ43">
        <v>1.56</v>
      </c>
      <c r="BK43">
        <v>3.2</v>
      </c>
      <c r="BL43">
        <v>2</v>
      </c>
      <c r="BM43">
        <v>1.6</v>
      </c>
      <c r="BN43">
        <v>0</v>
      </c>
      <c r="BO43">
        <v>10.46</v>
      </c>
      <c r="BP43">
        <v>3.99</v>
      </c>
      <c r="BQ43">
        <v>4.38</v>
      </c>
      <c r="BR43">
        <v>2</v>
      </c>
      <c r="BS43">
        <v>0.4</v>
      </c>
      <c r="BT43">
        <v>0</v>
      </c>
      <c r="BU43">
        <v>0</v>
      </c>
      <c r="BV43">
        <v>0</v>
      </c>
      <c r="BW43">
        <f t="shared" si="2"/>
        <v>62.900000000000013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</v>
      </c>
      <c r="K44">
        <v>417.91</v>
      </c>
      <c r="L44">
        <v>344.03</v>
      </c>
      <c r="M44">
        <v>92</v>
      </c>
      <c r="N44">
        <v>118.125</v>
      </c>
      <c r="O44">
        <v>123.66562500000001</v>
      </c>
      <c r="P44">
        <v>138.75</v>
      </c>
      <c r="Q44">
        <v>5.2320789999999997</v>
      </c>
      <c r="R44">
        <v>11.311</v>
      </c>
      <c r="S44">
        <v>14.18562</v>
      </c>
      <c r="T44">
        <v>0</v>
      </c>
      <c r="U44">
        <v>418.77</v>
      </c>
      <c r="V44">
        <v>3</v>
      </c>
      <c r="W44">
        <v>24.1234</v>
      </c>
      <c r="X44">
        <v>88.169300000000007</v>
      </c>
      <c r="Y44">
        <v>0</v>
      </c>
      <c r="Z44">
        <v>13.1076</v>
      </c>
      <c r="AA44">
        <v>0</v>
      </c>
      <c r="AB44">
        <v>26.260100000000001</v>
      </c>
      <c r="AC44">
        <v>19.35568</v>
      </c>
      <c r="AD44">
        <v>18.229800000000001</v>
      </c>
      <c r="AE44">
        <v>49.436556000000003</v>
      </c>
      <c r="AF44">
        <v>0</v>
      </c>
      <c r="AG44">
        <v>13.9908</v>
      </c>
      <c r="AH44">
        <v>70.172700000000006</v>
      </c>
      <c r="AI44">
        <v>0</v>
      </c>
      <c r="AJ44">
        <v>0</v>
      </c>
      <c r="AK44">
        <v>51.267600000000002</v>
      </c>
      <c r="AL44">
        <v>46.48</v>
      </c>
      <c r="AM44">
        <v>10.5307</v>
      </c>
      <c r="AN44">
        <v>0.66954999999999998</v>
      </c>
      <c r="AO44">
        <v>7.4969999999999999</v>
      </c>
      <c r="AP44">
        <v>3.5868000000000002</v>
      </c>
      <c r="AQ44">
        <v>0</v>
      </c>
      <c r="AR44">
        <v>50.231999999999999</v>
      </c>
      <c r="AS44">
        <v>31.897383000000001</v>
      </c>
      <c r="AT44">
        <v>12.36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63.70000000000001</v>
      </c>
      <c r="BA44">
        <f t="shared" si="1"/>
        <v>2290.0462929999999</v>
      </c>
      <c r="BB44">
        <v>41</v>
      </c>
      <c r="BD44">
        <v>8</v>
      </c>
      <c r="BE44">
        <v>7</v>
      </c>
      <c r="BF44">
        <v>1.46</v>
      </c>
      <c r="BG44">
        <v>4.04</v>
      </c>
      <c r="BH44">
        <v>5.81</v>
      </c>
      <c r="BI44">
        <v>7</v>
      </c>
      <c r="BJ44">
        <v>1.56</v>
      </c>
      <c r="BK44">
        <v>4</v>
      </c>
      <c r="BL44">
        <v>2</v>
      </c>
      <c r="BM44">
        <v>1.6</v>
      </c>
      <c r="BN44">
        <v>0</v>
      </c>
      <c r="BO44">
        <v>10.46</v>
      </c>
      <c r="BP44">
        <v>3.99</v>
      </c>
      <c r="BQ44">
        <v>4.38</v>
      </c>
      <c r="BR44">
        <v>2</v>
      </c>
      <c r="BS44">
        <v>0.4</v>
      </c>
      <c r="BT44">
        <v>0</v>
      </c>
      <c r="BU44">
        <v>0</v>
      </c>
      <c r="BV44">
        <v>0</v>
      </c>
      <c r="BW44">
        <f t="shared" si="2"/>
        <v>63.70000000000001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</v>
      </c>
      <c r="K45">
        <v>457.36</v>
      </c>
      <c r="L45">
        <v>344.03</v>
      </c>
      <c r="M45">
        <v>92</v>
      </c>
      <c r="N45">
        <v>118.125</v>
      </c>
      <c r="O45">
        <v>123.66562500000001</v>
      </c>
      <c r="P45">
        <v>138.75</v>
      </c>
      <c r="Q45">
        <v>5.7031229999999997</v>
      </c>
      <c r="R45">
        <v>11.311</v>
      </c>
      <c r="S45">
        <v>14.18562</v>
      </c>
      <c r="T45">
        <v>0</v>
      </c>
      <c r="U45">
        <v>418.77</v>
      </c>
      <c r="V45">
        <v>3</v>
      </c>
      <c r="W45">
        <v>24.1234</v>
      </c>
      <c r="X45">
        <v>88.169300000000007</v>
      </c>
      <c r="Y45">
        <v>0</v>
      </c>
      <c r="Z45">
        <v>13.1076</v>
      </c>
      <c r="AA45">
        <v>0</v>
      </c>
      <c r="AB45">
        <v>26.260100000000001</v>
      </c>
      <c r="AC45">
        <v>19.35568</v>
      </c>
      <c r="AD45">
        <v>18.229800000000001</v>
      </c>
      <c r="AE45">
        <v>49.436556000000003</v>
      </c>
      <c r="AF45">
        <v>0</v>
      </c>
      <c r="AG45">
        <v>13.9908</v>
      </c>
      <c r="AH45">
        <v>70.172700000000006</v>
      </c>
      <c r="AI45">
        <v>0</v>
      </c>
      <c r="AJ45">
        <v>0</v>
      </c>
      <c r="AK45">
        <v>51.267600000000002</v>
      </c>
      <c r="AL45">
        <v>60.423999999999999</v>
      </c>
      <c r="AM45">
        <v>10.5307</v>
      </c>
      <c r="AN45">
        <v>0.66954999999999998</v>
      </c>
      <c r="AO45">
        <v>7.4969999999999999</v>
      </c>
      <c r="AP45">
        <v>3.5868000000000002</v>
      </c>
      <c r="AQ45">
        <v>0</v>
      </c>
      <c r="AR45">
        <v>50.231999999999999</v>
      </c>
      <c r="AS45">
        <v>31.897383000000001</v>
      </c>
      <c r="AT45">
        <v>12.36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63.70000000000001</v>
      </c>
      <c r="BA45">
        <f t="shared" si="1"/>
        <v>2343.9113369999995</v>
      </c>
      <c r="BB45">
        <v>42</v>
      </c>
      <c r="BD45">
        <v>8</v>
      </c>
      <c r="BE45">
        <v>7</v>
      </c>
      <c r="BF45">
        <v>1.46</v>
      </c>
      <c r="BG45">
        <v>4.04</v>
      </c>
      <c r="BH45">
        <v>5.81</v>
      </c>
      <c r="BI45">
        <v>7</v>
      </c>
      <c r="BJ45">
        <v>1.56</v>
      </c>
      <c r="BK45">
        <v>4</v>
      </c>
      <c r="BL45">
        <v>2</v>
      </c>
      <c r="BM45">
        <v>1.6</v>
      </c>
      <c r="BN45">
        <v>0</v>
      </c>
      <c r="BO45">
        <v>10.46</v>
      </c>
      <c r="BP45">
        <v>3.99</v>
      </c>
      <c r="BQ45">
        <v>4.38</v>
      </c>
      <c r="BR45">
        <v>2</v>
      </c>
      <c r="BS45">
        <v>0.4</v>
      </c>
      <c r="BT45">
        <v>0</v>
      </c>
      <c r="BU45">
        <v>0</v>
      </c>
      <c r="BV45">
        <v>0</v>
      </c>
      <c r="BW45">
        <f t="shared" si="2"/>
        <v>63.70000000000001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</v>
      </c>
      <c r="K46">
        <v>478.03</v>
      </c>
      <c r="L46">
        <v>344.03</v>
      </c>
      <c r="M46">
        <v>92</v>
      </c>
      <c r="N46">
        <v>118.125</v>
      </c>
      <c r="O46">
        <v>123.66562500000001</v>
      </c>
      <c r="P46">
        <v>138.75</v>
      </c>
      <c r="Q46">
        <v>5.531218</v>
      </c>
      <c r="R46">
        <v>11.311</v>
      </c>
      <c r="S46">
        <v>14.057789</v>
      </c>
      <c r="T46">
        <v>0</v>
      </c>
      <c r="U46">
        <v>418.77</v>
      </c>
      <c r="V46">
        <v>3</v>
      </c>
      <c r="W46">
        <v>24.1234</v>
      </c>
      <c r="X46">
        <v>88.169300000000007</v>
      </c>
      <c r="Y46">
        <v>0</v>
      </c>
      <c r="Z46">
        <v>13.1076</v>
      </c>
      <c r="AA46">
        <v>0</v>
      </c>
      <c r="AB46">
        <v>26.260100000000001</v>
      </c>
      <c r="AC46">
        <v>19.35568</v>
      </c>
      <c r="AD46">
        <v>18.229800000000001</v>
      </c>
      <c r="AE46">
        <v>49.436556000000003</v>
      </c>
      <c r="AF46">
        <v>0</v>
      </c>
      <c r="AG46">
        <v>13.9908</v>
      </c>
      <c r="AH46">
        <v>70.172700000000006</v>
      </c>
      <c r="AI46">
        <v>0</v>
      </c>
      <c r="AJ46">
        <v>0</v>
      </c>
      <c r="AK46">
        <v>51.267600000000002</v>
      </c>
      <c r="AL46">
        <v>60.423999999999999</v>
      </c>
      <c r="AM46">
        <v>10.5307</v>
      </c>
      <c r="AN46">
        <v>0.66954999999999998</v>
      </c>
      <c r="AO46">
        <v>7.4969999999999999</v>
      </c>
      <c r="AP46">
        <v>3.5868000000000002</v>
      </c>
      <c r="AQ46">
        <v>0</v>
      </c>
      <c r="AR46">
        <v>50.231999999999999</v>
      </c>
      <c r="AS46">
        <v>31.897383000000001</v>
      </c>
      <c r="AT46">
        <v>12.36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63.70000000000001</v>
      </c>
      <c r="BA46">
        <f t="shared" si="1"/>
        <v>2364.2816009999997</v>
      </c>
      <c r="BB46">
        <v>43</v>
      </c>
      <c r="BD46">
        <v>8</v>
      </c>
      <c r="BE46">
        <v>7</v>
      </c>
      <c r="BF46">
        <v>1.46</v>
      </c>
      <c r="BG46">
        <v>4.04</v>
      </c>
      <c r="BH46">
        <v>5.81</v>
      </c>
      <c r="BI46">
        <v>7</v>
      </c>
      <c r="BJ46">
        <v>1.56</v>
      </c>
      <c r="BK46">
        <v>4</v>
      </c>
      <c r="BL46">
        <v>2</v>
      </c>
      <c r="BM46">
        <v>1.6</v>
      </c>
      <c r="BN46">
        <v>0</v>
      </c>
      <c r="BO46">
        <v>10.46</v>
      </c>
      <c r="BP46">
        <v>3.99</v>
      </c>
      <c r="BQ46">
        <v>4.38</v>
      </c>
      <c r="BR46">
        <v>2</v>
      </c>
      <c r="BS46">
        <v>0.4</v>
      </c>
      <c r="BT46">
        <v>0</v>
      </c>
      <c r="BU46">
        <v>0</v>
      </c>
      <c r="BV46">
        <v>0</v>
      </c>
      <c r="BW46">
        <f t="shared" si="2"/>
        <v>63.70000000000001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2</v>
      </c>
      <c r="K47">
        <v>389.51</v>
      </c>
      <c r="L47">
        <v>355.06819999999999</v>
      </c>
      <c r="M47">
        <v>92</v>
      </c>
      <c r="N47">
        <v>118.125</v>
      </c>
      <c r="O47">
        <v>123.66562500000001</v>
      </c>
      <c r="P47">
        <v>138.75</v>
      </c>
      <c r="Q47">
        <v>7.5628000000000002</v>
      </c>
      <c r="R47">
        <v>14.6958</v>
      </c>
      <c r="S47">
        <v>18.293600000000001</v>
      </c>
      <c r="T47">
        <v>0</v>
      </c>
      <c r="U47">
        <v>418.77</v>
      </c>
      <c r="V47">
        <v>12.7202</v>
      </c>
      <c r="W47">
        <v>24.1234</v>
      </c>
      <c r="X47">
        <v>88.169300000000007</v>
      </c>
      <c r="Y47">
        <v>0</v>
      </c>
      <c r="Z47">
        <v>13.1076</v>
      </c>
      <c r="AA47">
        <v>0</v>
      </c>
      <c r="AB47">
        <v>26.260100000000001</v>
      </c>
      <c r="AC47">
        <v>19.35568</v>
      </c>
      <c r="AD47">
        <v>18.229800000000001</v>
      </c>
      <c r="AE47">
        <v>49.436556000000003</v>
      </c>
      <c r="AF47">
        <v>0</v>
      </c>
      <c r="AG47">
        <v>13.9908</v>
      </c>
      <c r="AH47">
        <v>70.172700000000006</v>
      </c>
      <c r="AI47">
        <v>0</v>
      </c>
      <c r="AJ47">
        <v>0</v>
      </c>
      <c r="AK47">
        <v>51.267600000000002</v>
      </c>
      <c r="AL47">
        <v>83.664000000000001</v>
      </c>
      <c r="AM47">
        <v>10.5307</v>
      </c>
      <c r="AN47">
        <v>0.66954999999999998</v>
      </c>
      <c r="AO47">
        <v>7.4969999999999999</v>
      </c>
      <c r="AP47">
        <v>3.5868000000000002</v>
      </c>
      <c r="AQ47">
        <v>0</v>
      </c>
      <c r="AR47">
        <v>50.231999999999999</v>
      </c>
      <c r="AS47">
        <v>31.897383000000001</v>
      </c>
      <c r="AT47">
        <v>12.36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63.70000000000001</v>
      </c>
      <c r="BA47">
        <f t="shared" si="1"/>
        <v>2329.412194</v>
      </c>
      <c r="BB47">
        <v>44</v>
      </c>
      <c r="BD47">
        <v>8</v>
      </c>
      <c r="BE47">
        <v>7</v>
      </c>
      <c r="BF47">
        <v>1.46</v>
      </c>
      <c r="BG47">
        <v>4.04</v>
      </c>
      <c r="BH47">
        <v>5.81</v>
      </c>
      <c r="BI47">
        <v>7</v>
      </c>
      <c r="BJ47">
        <v>1.56</v>
      </c>
      <c r="BK47">
        <v>4</v>
      </c>
      <c r="BL47">
        <v>2</v>
      </c>
      <c r="BM47">
        <v>1.6</v>
      </c>
      <c r="BN47">
        <v>0</v>
      </c>
      <c r="BO47">
        <v>10.46</v>
      </c>
      <c r="BP47">
        <v>3.99</v>
      </c>
      <c r="BQ47">
        <v>4.38</v>
      </c>
      <c r="BR47">
        <v>2</v>
      </c>
      <c r="BS47">
        <v>0.4</v>
      </c>
      <c r="BT47">
        <v>0</v>
      </c>
      <c r="BU47">
        <v>0</v>
      </c>
      <c r="BV47">
        <v>0</v>
      </c>
      <c r="BW47">
        <f t="shared" si="2"/>
        <v>63.70000000000001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2</v>
      </c>
      <c r="K48">
        <v>465</v>
      </c>
      <c r="L48">
        <v>355.06819999999999</v>
      </c>
      <c r="M48">
        <v>92</v>
      </c>
      <c r="N48">
        <v>118.125</v>
      </c>
      <c r="O48">
        <v>123.66562500000001</v>
      </c>
      <c r="P48">
        <v>138.75</v>
      </c>
      <c r="Q48">
        <v>7.5628000000000002</v>
      </c>
      <c r="R48">
        <v>14.6958</v>
      </c>
      <c r="S48">
        <v>18.293600000000001</v>
      </c>
      <c r="T48">
        <v>0</v>
      </c>
      <c r="U48">
        <v>418.77</v>
      </c>
      <c r="V48">
        <v>12.7202</v>
      </c>
      <c r="W48">
        <v>24.1234</v>
      </c>
      <c r="X48">
        <v>88.169300000000007</v>
      </c>
      <c r="Y48">
        <v>0</v>
      </c>
      <c r="Z48">
        <v>13.1076</v>
      </c>
      <c r="AA48">
        <v>0</v>
      </c>
      <c r="AB48">
        <v>26.260100000000001</v>
      </c>
      <c r="AC48">
        <v>19.35568</v>
      </c>
      <c r="AD48">
        <v>18.229800000000001</v>
      </c>
      <c r="AE48">
        <v>49.436556000000003</v>
      </c>
      <c r="AF48">
        <v>0</v>
      </c>
      <c r="AG48">
        <v>13.9908</v>
      </c>
      <c r="AH48">
        <v>70.172700000000006</v>
      </c>
      <c r="AI48">
        <v>0</v>
      </c>
      <c r="AJ48">
        <v>0</v>
      </c>
      <c r="AK48">
        <v>51.267600000000002</v>
      </c>
      <c r="AL48">
        <v>83.664000000000001</v>
      </c>
      <c r="AM48">
        <v>10.5307</v>
      </c>
      <c r="AN48">
        <v>0.66954999999999998</v>
      </c>
      <c r="AO48">
        <v>7.4969999999999999</v>
      </c>
      <c r="AP48">
        <v>3.5868000000000002</v>
      </c>
      <c r="AQ48">
        <v>0</v>
      </c>
      <c r="AR48">
        <v>50.231999999999999</v>
      </c>
      <c r="AS48">
        <v>31.897383000000001</v>
      </c>
      <c r="AT48">
        <v>12.36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63.70000000000001</v>
      </c>
      <c r="BA48">
        <f t="shared" si="1"/>
        <v>2404.9021939999998</v>
      </c>
      <c r="BB48">
        <v>45</v>
      </c>
      <c r="BD48">
        <v>8</v>
      </c>
      <c r="BE48">
        <v>7</v>
      </c>
      <c r="BF48">
        <v>1.46</v>
      </c>
      <c r="BG48">
        <v>4.04</v>
      </c>
      <c r="BH48">
        <v>5.81</v>
      </c>
      <c r="BI48">
        <v>7</v>
      </c>
      <c r="BJ48">
        <v>1.56</v>
      </c>
      <c r="BK48">
        <v>4</v>
      </c>
      <c r="BL48">
        <v>2</v>
      </c>
      <c r="BM48">
        <v>1.6</v>
      </c>
      <c r="BN48">
        <v>0</v>
      </c>
      <c r="BO48">
        <v>10.46</v>
      </c>
      <c r="BP48">
        <v>3.99</v>
      </c>
      <c r="BQ48">
        <v>4.38</v>
      </c>
      <c r="BR48">
        <v>2</v>
      </c>
      <c r="BS48">
        <v>0.4</v>
      </c>
      <c r="BT48">
        <v>0</v>
      </c>
      <c r="BU48">
        <v>0</v>
      </c>
      <c r="BV48">
        <v>0</v>
      </c>
      <c r="BW48">
        <f t="shared" si="2"/>
        <v>63.70000000000001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2</v>
      </c>
      <c r="K49">
        <v>460</v>
      </c>
      <c r="L49">
        <v>387.65499999999997</v>
      </c>
      <c r="M49">
        <v>92</v>
      </c>
      <c r="N49">
        <v>118.125</v>
      </c>
      <c r="O49">
        <v>123.66562500000001</v>
      </c>
      <c r="P49">
        <v>138.75</v>
      </c>
      <c r="Q49">
        <v>10.91</v>
      </c>
      <c r="R49">
        <v>21.196097999999999</v>
      </c>
      <c r="S49">
        <v>26.3901</v>
      </c>
      <c r="T49">
        <v>0</v>
      </c>
      <c r="U49">
        <v>418.77</v>
      </c>
      <c r="V49">
        <v>18.347999999999999</v>
      </c>
      <c r="W49">
        <v>34.799309999999998</v>
      </c>
      <c r="X49">
        <v>98.34</v>
      </c>
      <c r="Y49">
        <v>0</v>
      </c>
      <c r="Z49">
        <v>6.5537999999999998</v>
      </c>
      <c r="AA49">
        <v>0</v>
      </c>
      <c r="AB49">
        <v>26.260100000000001</v>
      </c>
      <c r="AC49">
        <v>19.35568</v>
      </c>
      <c r="AD49">
        <v>18.229800000000001</v>
      </c>
      <c r="AE49">
        <v>49.436556000000003</v>
      </c>
      <c r="AF49">
        <v>0</v>
      </c>
      <c r="AG49">
        <v>13.9908</v>
      </c>
      <c r="AH49">
        <v>70.172700000000006</v>
      </c>
      <c r="AI49">
        <v>0</v>
      </c>
      <c r="AJ49">
        <v>0</v>
      </c>
      <c r="AK49">
        <v>51.267600000000002</v>
      </c>
      <c r="AL49">
        <v>83.664000000000001</v>
      </c>
      <c r="AM49">
        <v>10.5307</v>
      </c>
      <c r="AN49">
        <v>0.66954999999999998</v>
      </c>
      <c r="AO49">
        <v>7.4969999999999999</v>
      </c>
      <c r="AP49">
        <v>3.5868000000000002</v>
      </c>
      <c r="AQ49">
        <v>0</v>
      </c>
      <c r="AR49">
        <v>50.231999999999999</v>
      </c>
      <c r="AS49">
        <v>31.897383000000001</v>
      </c>
      <c r="AT49">
        <v>12.36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63.70000000000001</v>
      </c>
      <c r="BA49">
        <f t="shared" si="1"/>
        <v>2470.3536020000001</v>
      </c>
      <c r="BB49">
        <v>46</v>
      </c>
      <c r="BD49">
        <v>8</v>
      </c>
      <c r="BE49">
        <v>7</v>
      </c>
      <c r="BF49">
        <v>1.46</v>
      </c>
      <c r="BG49">
        <v>4.04</v>
      </c>
      <c r="BH49">
        <v>5.81</v>
      </c>
      <c r="BI49">
        <v>7</v>
      </c>
      <c r="BJ49">
        <v>1.56</v>
      </c>
      <c r="BK49">
        <v>4</v>
      </c>
      <c r="BL49">
        <v>2</v>
      </c>
      <c r="BM49">
        <v>1.6</v>
      </c>
      <c r="BN49">
        <v>0</v>
      </c>
      <c r="BO49">
        <v>10.46</v>
      </c>
      <c r="BP49">
        <v>3.99</v>
      </c>
      <c r="BQ49">
        <v>4.38</v>
      </c>
      <c r="BR49">
        <v>2</v>
      </c>
      <c r="BS49">
        <v>0.4</v>
      </c>
      <c r="BT49">
        <v>0</v>
      </c>
      <c r="BU49">
        <v>0</v>
      </c>
      <c r="BV49">
        <v>0</v>
      </c>
      <c r="BW49">
        <f t="shared" si="2"/>
        <v>63.70000000000001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2</v>
      </c>
      <c r="K50">
        <v>449</v>
      </c>
      <c r="L50">
        <v>387.65499999999997</v>
      </c>
      <c r="M50">
        <v>92</v>
      </c>
      <c r="N50">
        <v>118.125</v>
      </c>
      <c r="O50">
        <v>123.66562500000001</v>
      </c>
      <c r="P50">
        <v>138.75</v>
      </c>
      <c r="Q50">
        <v>10.91</v>
      </c>
      <c r="R50">
        <v>21.196097999999999</v>
      </c>
      <c r="S50">
        <v>26.3901</v>
      </c>
      <c r="T50">
        <v>0</v>
      </c>
      <c r="U50">
        <v>418.77</v>
      </c>
      <c r="V50">
        <v>18.347999999999999</v>
      </c>
      <c r="W50">
        <v>34.799309999999998</v>
      </c>
      <c r="X50">
        <v>98.34</v>
      </c>
      <c r="Y50">
        <v>0</v>
      </c>
      <c r="Z50">
        <v>6.5537999999999998</v>
      </c>
      <c r="AA50">
        <v>0</v>
      </c>
      <c r="AB50">
        <v>26.260100000000001</v>
      </c>
      <c r="AC50">
        <v>19.35568</v>
      </c>
      <c r="AD50">
        <v>18.229800000000001</v>
      </c>
      <c r="AE50">
        <v>49.436556000000003</v>
      </c>
      <c r="AF50">
        <v>0</v>
      </c>
      <c r="AG50">
        <v>13.9908</v>
      </c>
      <c r="AH50">
        <v>70.172700000000006</v>
      </c>
      <c r="AI50">
        <v>0</v>
      </c>
      <c r="AJ50">
        <v>0</v>
      </c>
      <c r="AK50">
        <v>51.267600000000002</v>
      </c>
      <c r="AL50">
        <v>83.664000000000001</v>
      </c>
      <c r="AM50">
        <v>10.5307</v>
      </c>
      <c r="AN50">
        <v>0.66954999999999998</v>
      </c>
      <c r="AO50">
        <v>7.4969999999999999</v>
      </c>
      <c r="AP50">
        <v>3.5868000000000002</v>
      </c>
      <c r="AQ50">
        <v>0</v>
      </c>
      <c r="AR50">
        <v>50.231999999999999</v>
      </c>
      <c r="AS50">
        <v>31.897383000000001</v>
      </c>
      <c r="AT50">
        <v>12.36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63.70000000000001</v>
      </c>
      <c r="BA50">
        <f t="shared" si="1"/>
        <v>2459.3536020000001</v>
      </c>
      <c r="BB50">
        <v>47</v>
      </c>
      <c r="BD50">
        <v>8</v>
      </c>
      <c r="BE50">
        <v>7</v>
      </c>
      <c r="BF50">
        <v>1.46</v>
      </c>
      <c r="BG50">
        <v>4.04</v>
      </c>
      <c r="BH50">
        <v>5.81</v>
      </c>
      <c r="BI50">
        <v>7</v>
      </c>
      <c r="BJ50">
        <v>1.56</v>
      </c>
      <c r="BK50">
        <v>4</v>
      </c>
      <c r="BL50">
        <v>2</v>
      </c>
      <c r="BM50">
        <v>1.6</v>
      </c>
      <c r="BN50">
        <v>0</v>
      </c>
      <c r="BO50">
        <v>10.46</v>
      </c>
      <c r="BP50">
        <v>3.99</v>
      </c>
      <c r="BQ50">
        <v>4.38</v>
      </c>
      <c r="BR50">
        <v>2</v>
      </c>
      <c r="BS50">
        <v>0.4</v>
      </c>
      <c r="BT50">
        <v>0</v>
      </c>
      <c r="BU50">
        <v>0</v>
      </c>
      <c r="BV50">
        <v>0</v>
      </c>
      <c r="BW50">
        <f t="shared" si="2"/>
        <v>63.70000000000001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2</v>
      </c>
      <c r="K51">
        <v>439</v>
      </c>
      <c r="L51">
        <v>396.65499999999997</v>
      </c>
      <c r="M51">
        <v>92</v>
      </c>
      <c r="N51">
        <v>118.125</v>
      </c>
      <c r="O51">
        <v>123.66562500000001</v>
      </c>
      <c r="P51">
        <v>139.3125</v>
      </c>
      <c r="Q51">
        <v>10.91</v>
      </c>
      <c r="R51">
        <v>21.196097999999999</v>
      </c>
      <c r="S51">
        <v>26.3901</v>
      </c>
      <c r="T51">
        <v>0</v>
      </c>
      <c r="U51">
        <v>418.77</v>
      </c>
      <c r="V51">
        <v>18.347999999999999</v>
      </c>
      <c r="W51">
        <v>34.799309999999998</v>
      </c>
      <c r="X51">
        <v>98.34</v>
      </c>
      <c r="Y51">
        <v>0</v>
      </c>
      <c r="Z51">
        <v>6.5537999999999998</v>
      </c>
      <c r="AA51">
        <v>0</v>
      </c>
      <c r="AB51">
        <v>26.260100000000001</v>
      </c>
      <c r="AC51">
        <v>19.35568</v>
      </c>
      <c r="AD51">
        <v>18.229800000000001</v>
      </c>
      <c r="AE51">
        <v>49.436556000000003</v>
      </c>
      <c r="AF51">
        <v>0</v>
      </c>
      <c r="AG51">
        <v>13.9908</v>
      </c>
      <c r="AH51">
        <v>70.172700000000006</v>
      </c>
      <c r="AI51">
        <v>0</v>
      </c>
      <c r="AJ51">
        <v>0</v>
      </c>
      <c r="AK51">
        <v>51.267600000000002</v>
      </c>
      <c r="AL51">
        <v>83.664000000000001</v>
      </c>
      <c r="AM51">
        <v>10.5307</v>
      </c>
      <c r="AN51">
        <v>0.66954999999999998</v>
      </c>
      <c r="AO51">
        <v>7.4969999999999999</v>
      </c>
      <c r="AP51">
        <v>11.529</v>
      </c>
      <c r="AQ51">
        <v>0</v>
      </c>
      <c r="AR51">
        <v>50.231999999999999</v>
      </c>
      <c r="AS51">
        <v>31.897383000000001</v>
      </c>
      <c r="AT51">
        <v>13.183999999999999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63.70000000000001</v>
      </c>
      <c r="BA51">
        <f t="shared" si="1"/>
        <v>2467.6823020000002</v>
      </c>
      <c r="BB51">
        <v>48</v>
      </c>
      <c r="BD51">
        <v>8</v>
      </c>
      <c r="BE51">
        <v>7</v>
      </c>
      <c r="BF51">
        <v>1.46</v>
      </c>
      <c r="BG51">
        <v>4.04</v>
      </c>
      <c r="BH51">
        <v>5.81</v>
      </c>
      <c r="BI51">
        <v>7</v>
      </c>
      <c r="BJ51">
        <v>1.56</v>
      </c>
      <c r="BK51">
        <v>4</v>
      </c>
      <c r="BL51">
        <v>2</v>
      </c>
      <c r="BM51">
        <v>1.6</v>
      </c>
      <c r="BN51">
        <v>0</v>
      </c>
      <c r="BO51">
        <v>10.46</v>
      </c>
      <c r="BP51">
        <v>3.99</v>
      </c>
      <c r="BQ51">
        <v>4.38</v>
      </c>
      <c r="BR51">
        <v>2</v>
      </c>
      <c r="BS51">
        <v>0.4</v>
      </c>
      <c r="BT51">
        <v>0</v>
      </c>
      <c r="BU51">
        <v>0</v>
      </c>
      <c r="BV51">
        <v>0</v>
      </c>
      <c r="BW51">
        <f t="shared" si="2"/>
        <v>63.70000000000001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2</v>
      </c>
      <c r="K52">
        <v>476</v>
      </c>
      <c r="L52">
        <v>396.65499999999997</v>
      </c>
      <c r="M52">
        <v>92</v>
      </c>
      <c r="N52">
        <v>118.125</v>
      </c>
      <c r="O52">
        <v>123.66562500000001</v>
      </c>
      <c r="P52">
        <v>139.3125</v>
      </c>
      <c r="Q52">
        <v>10.91</v>
      </c>
      <c r="R52">
        <v>21.196097999999999</v>
      </c>
      <c r="S52">
        <v>26.3901</v>
      </c>
      <c r="T52">
        <v>0</v>
      </c>
      <c r="U52">
        <v>418.77</v>
      </c>
      <c r="V52">
        <v>18.347999999999999</v>
      </c>
      <c r="W52">
        <v>34.799309999999998</v>
      </c>
      <c r="X52">
        <v>98.34</v>
      </c>
      <c r="Y52">
        <v>0</v>
      </c>
      <c r="Z52">
        <v>6.5537999999999998</v>
      </c>
      <c r="AA52">
        <v>0</v>
      </c>
      <c r="AB52">
        <v>26.260100000000001</v>
      </c>
      <c r="AC52">
        <v>19.35568</v>
      </c>
      <c r="AD52">
        <v>18.229800000000001</v>
      </c>
      <c r="AE52">
        <v>49.436556000000003</v>
      </c>
      <c r="AF52">
        <v>0</v>
      </c>
      <c r="AG52">
        <v>13.9908</v>
      </c>
      <c r="AH52">
        <v>70.172700000000006</v>
      </c>
      <c r="AI52">
        <v>0</v>
      </c>
      <c r="AJ52">
        <v>0</v>
      </c>
      <c r="AK52">
        <v>51.267600000000002</v>
      </c>
      <c r="AL52">
        <v>60.423999999999999</v>
      </c>
      <c r="AM52">
        <v>10.5307</v>
      </c>
      <c r="AN52">
        <v>0.66954999999999998</v>
      </c>
      <c r="AO52">
        <v>7.4969999999999999</v>
      </c>
      <c r="AP52">
        <v>11.529</v>
      </c>
      <c r="AQ52">
        <v>0</v>
      </c>
      <c r="AR52">
        <v>50.231999999999999</v>
      </c>
      <c r="AS52">
        <v>31.897383000000001</v>
      </c>
      <c r="AT52">
        <v>13.183999999999999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63.70000000000001</v>
      </c>
      <c r="BA52">
        <f t="shared" si="1"/>
        <v>2481.4423019999999</v>
      </c>
      <c r="BB52">
        <v>49</v>
      </c>
      <c r="BD52">
        <v>8</v>
      </c>
      <c r="BE52">
        <v>7</v>
      </c>
      <c r="BF52">
        <v>1.46</v>
      </c>
      <c r="BG52">
        <v>4.04</v>
      </c>
      <c r="BH52">
        <v>5.81</v>
      </c>
      <c r="BI52">
        <v>7</v>
      </c>
      <c r="BJ52">
        <v>1.56</v>
      </c>
      <c r="BK52">
        <v>4</v>
      </c>
      <c r="BL52">
        <v>2</v>
      </c>
      <c r="BM52">
        <v>1.6</v>
      </c>
      <c r="BN52">
        <v>0</v>
      </c>
      <c r="BO52">
        <v>10.46</v>
      </c>
      <c r="BP52">
        <v>3.99</v>
      </c>
      <c r="BQ52">
        <v>4.38</v>
      </c>
      <c r="BR52">
        <v>2</v>
      </c>
      <c r="BS52">
        <v>0.4</v>
      </c>
      <c r="BT52">
        <v>0</v>
      </c>
      <c r="BU52">
        <v>0</v>
      </c>
      <c r="BV52">
        <v>0</v>
      </c>
      <c r="BW52">
        <f t="shared" si="2"/>
        <v>63.70000000000001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2</v>
      </c>
      <c r="K53">
        <v>521</v>
      </c>
      <c r="L53">
        <v>396.65499999999997</v>
      </c>
      <c r="M53">
        <v>92</v>
      </c>
      <c r="N53">
        <v>118.125</v>
      </c>
      <c r="O53">
        <v>123.66562500000001</v>
      </c>
      <c r="P53">
        <v>139.3125</v>
      </c>
      <c r="Q53">
        <v>10.91</v>
      </c>
      <c r="R53">
        <v>21.196097999999999</v>
      </c>
      <c r="S53">
        <v>26.3901</v>
      </c>
      <c r="T53">
        <v>0</v>
      </c>
      <c r="U53">
        <v>418.77</v>
      </c>
      <c r="V53">
        <v>18.347999999999999</v>
      </c>
      <c r="W53">
        <v>34.799309999999998</v>
      </c>
      <c r="X53">
        <v>98.34</v>
      </c>
      <c r="Y53">
        <v>0</v>
      </c>
      <c r="Z53">
        <v>6.5537999999999998</v>
      </c>
      <c r="AA53">
        <v>0</v>
      </c>
      <c r="AB53">
        <v>26.260100000000001</v>
      </c>
      <c r="AC53">
        <v>19.35568</v>
      </c>
      <c r="AD53">
        <v>18.229800000000001</v>
      </c>
      <c r="AE53">
        <v>49.436556000000003</v>
      </c>
      <c r="AF53">
        <v>0</v>
      </c>
      <c r="AG53">
        <v>13.9908</v>
      </c>
      <c r="AH53">
        <v>70.172700000000006</v>
      </c>
      <c r="AI53">
        <v>0</v>
      </c>
      <c r="AJ53">
        <v>0</v>
      </c>
      <c r="AK53">
        <v>51.267600000000002</v>
      </c>
      <c r="AL53">
        <v>60.423999999999999</v>
      </c>
      <c r="AM53">
        <v>10.5307</v>
      </c>
      <c r="AN53">
        <v>0.66954999999999998</v>
      </c>
      <c r="AO53">
        <v>7.4969999999999999</v>
      </c>
      <c r="AP53">
        <v>3.5868000000000002</v>
      </c>
      <c r="AQ53">
        <v>0</v>
      </c>
      <c r="AR53">
        <v>50.231999999999999</v>
      </c>
      <c r="AS53">
        <v>31.897383000000001</v>
      </c>
      <c r="AT53">
        <v>13.183999999999999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63.70000000000001</v>
      </c>
      <c r="BA53">
        <f t="shared" si="1"/>
        <v>2518.5001020000004</v>
      </c>
      <c r="BB53">
        <v>50</v>
      </c>
      <c r="BD53">
        <v>8</v>
      </c>
      <c r="BE53">
        <v>7</v>
      </c>
      <c r="BF53">
        <v>1.46</v>
      </c>
      <c r="BG53">
        <v>4.04</v>
      </c>
      <c r="BH53">
        <v>5.81</v>
      </c>
      <c r="BI53">
        <v>7</v>
      </c>
      <c r="BJ53">
        <v>1.56</v>
      </c>
      <c r="BK53">
        <v>4</v>
      </c>
      <c r="BL53">
        <v>2</v>
      </c>
      <c r="BM53">
        <v>1.6</v>
      </c>
      <c r="BN53">
        <v>0</v>
      </c>
      <c r="BO53">
        <v>10.46</v>
      </c>
      <c r="BP53">
        <v>3.99</v>
      </c>
      <c r="BQ53">
        <v>4.38</v>
      </c>
      <c r="BR53">
        <v>2</v>
      </c>
      <c r="BS53">
        <v>0.4</v>
      </c>
      <c r="BT53">
        <v>0</v>
      </c>
      <c r="BU53">
        <v>0</v>
      </c>
      <c r="BV53">
        <v>0</v>
      </c>
      <c r="BW53">
        <f t="shared" si="2"/>
        <v>63.70000000000001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2</v>
      </c>
      <c r="K54">
        <v>520</v>
      </c>
      <c r="L54">
        <v>497.65499999999997</v>
      </c>
      <c r="M54">
        <v>92</v>
      </c>
      <c r="N54">
        <v>118.125</v>
      </c>
      <c r="O54">
        <v>123.66562500000001</v>
      </c>
      <c r="P54">
        <v>139.3125</v>
      </c>
      <c r="Q54">
        <v>10.91</v>
      </c>
      <c r="R54">
        <v>21.196097999999999</v>
      </c>
      <c r="S54">
        <v>26.3901</v>
      </c>
      <c r="T54">
        <v>0</v>
      </c>
      <c r="U54">
        <v>418.77</v>
      </c>
      <c r="V54">
        <v>18.347999999999999</v>
      </c>
      <c r="W54">
        <v>34.799309999999998</v>
      </c>
      <c r="X54">
        <v>98.34</v>
      </c>
      <c r="Y54">
        <v>0</v>
      </c>
      <c r="Z54">
        <v>6.5537999999999998</v>
      </c>
      <c r="AA54">
        <v>0</v>
      </c>
      <c r="AB54">
        <v>26.260100000000001</v>
      </c>
      <c r="AC54">
        <v>19.35568</v>
      </c>
      <c r="AD54">
        <v>18.229800000000001</v>
      </c>
      <c r="AE54">
        <v>49.436556000000003</v>
      </c>
      <c r="AF54">
        <v>0</v>
      </c>
      <c r="AG54">
        <v>13.9908</v>
      </c>
      <c r="AH54">
        <v>46.781799999999997</v>
      </c>
      <c r="AI54">
        <v>0</v>
      </c>
      <c r="AJ54">
        <v>0</v>
      </c>
      <c r="AK54">
        <v>51.267600000000002</v>
      </c>
      <c r="AL54">
        <v>60.423999999999999</v>
      </c>
      <c r="AM54">
        <v>10.5307</v>
      </c>
      <c r="AN54">
        <v>0.66954999999999998</v>
      </c>
      <c r="AO54">
        <v>7.4969999999999999</v>
      </c>
      <c r="AP54">
        <v>3.5868000000000002</v>
      </c>
      <c r="AQ54">
        <v>7.875</v>
      </c>
      <c r="AR54">
        <v>50.231999999999999</v>
      </c>
      <c r="AS54">
        <v>31.897383000000001</v>
      </c>
      <c r="AT54">
        <v>13.183999999999999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62.70000000000001</v>
      </c>
      <c r="BA54">
        <f t="shared" si="1"/>
        <v>2601.9842020000006</v>
      </c>
      <c r="BB54">
        <v>51</v>
      </c>
      <c r="BD54">
        <v>8</v>
      </c>
      <c r="BE54">
        <v>7</v>
      </c>
      <c r="BF54">
        <v>1.46</v>
      </c>
      <c r="BG54">
        <v>4.04</v>
      </c>
      <c r="BH54">
        <v>5.81</v>
      </c>
      <c r="BI54">
        <v>7</v>
      </c>
      <c r="BJ54">
        <v>1.56</v>
      </c>
      <c r="BK54">
        <v>3</v>
      </c>
      <c r="BL54">
        <v>2</v>
      </c>
      <c r="BM54">
        <v>1.6</v>
      </c>
      <c r="BN54">
        <v>0</v>
      </c>
      <c r="BO54">
        <v>10.46</v>
      </c>
      <c r="BP54">
        <v>3.99</v>
      </c>
      <c r="BQ54">
        <v>4.38</v>
      </c>
      <c r="BR54">
        <v>2</v>
      </c>
      <c r="BS54">
        <v>0.4</v>
      </c>
      <c r="BT54">
        <v>0</v>
      </c>
      <c r="BU54">
        <v>0</v>
      </c>
      <c r="BV54">
        <v>0</v>
      </c>
      <c r="BW54">
        <f t="shared" si="2"/>
        <v>62.70000000000001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2</v>
      </c>
      <c r="K55">
        <v>491</v>
      </c>
      <c r="L55">
        <v>471.65499999999997</v>
      </c>
      <c r="M55">
        <v>92</v>
      </c>
      <c r="N55">
        <v>118.125</v>
      </c>
      <c r="O55">
        <v>123.66562500000001</v>
      </c>
      <c r="P55">
        <v>139.3125</v>
      </c>
      <c r="Q55">
        <v>10.91</v>
      </c>
      <c r="R55">
        <v>21.196097999999999</v>
      </c>
      <c r="S55">
        <v>26.3901</v>
      </c>
      <c r="T55">
        <v>0</v>
      </c>
      <c r="U55">
        <v>418.77</v>
      </c>
      <c r="V55">
        <v>18.347999999999999</v>
      </c>
      <c r="W55">
        <v>34.799309999999998</v>
      </c>
      <c r="X55">
        <v>98.34</v>
      </c>
      <c r="Y55">
        <v>0</v>
      </c>
      <c r="Z55">
        <v>6.5537999999999998</v>
      </c>
      <c r="AA55">
        <v>0</v>
      </c>
      <c r="AB55">
        <v>26.260100000000001</v>
      </c>
      <c r="AC55">
        <v>19.35568</v>
      </c>
      <c r="AD55">
        <v>18.229800000000001</v>
      </c>
      <c r="AE55">
        <v>49.436556000000003</v>
      </c>
      <c r="AF55">
        <v>8.8740000000000006</v>
      </c>
      <c r="AG55">
        <v>13.9908</v>
      </c>
      <c r="AH55">
        <v>46.781799999999997</v>
      </c>
      <c r="AI55">
        <v>0</v>
      </c>
      <c r="AJ55">
        <v>0</v>
      </c>
      <c r="AK55">
        <v>51.267600000000002</v>
      </c>
      <c r="AL55">
        <v>69.72</v>
      </c>
      <c r="AM55">
        <v>10.5307</v>
      </c>
      <c r="AN55">
        <v>0.66954999999999998</v>
      </c>
      <c r="AO55">
        <v>7.4969999999999999</v>
      </c>
      <c r="AP55">
        <v>10.247999999999999</v>
      </c>
      <c r="AQ55">
        <v>14.49</v>
      </c>
      <c r="AR55">
        <v>50.231999999999999</v>
      </c>
      <c r="AS55">
        <v>31.897383000000001</v>
      </c>
      <c r="AT55">
        <v>13.183999999999999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62.70000000000001</v>
      </c>
      <c r="BA55">
        <f t="shared" si="1"/>
        <v>2578.430402</v>
      </c>
      <c r="BB55">
        <v>52</v>
      </c>
      <c r="BD55">
        <v>8</v>
      </c>
      <c r="BE55">
        <v>7</v>
      </c>
      <c r="BF55">
        <v>1.46</v>
      </c>
      <c r="BG55">
        <v>4.04</v>
      </c>
      <c r="BH55">
        <v>5.81</v>
      </c>
      <c r="BI55">
        <v>7</v>
      </c>
      <c r="BJ55">
        <v>1.56</v>
      </c>
      <c r="BK55">
        <v>3</v>
      </c>
      <c r="BL55">
        <v>2</v>
      </c>
      <c r="BM55">
        <v>1.6</v>
      </c>
      <c r="BN55">
        <v>0</v>
      </c>
      <c r="BO55">
        <v>10.46</v>
      </c>
      <c r="BP55">
        <v>3.99</v>
      </c>
      <c r="BQ55">
        <v>4.38</v>
      </c>
      <c r="BR55">
        <v>2</v>
      </c>
      <c r="BS55">
        <v>0.4</v>
      </c>
      <c r="BT55">
        <v>0</v>
      </c>
      <c r="BU55">
        <v>0</v>
      </c>
      <c r="BV55">
        <v>0</v>
      </c>
      <c r="BW55">
        <f t="shared" si="2"/>
        <v>62.70000000000001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2</v>
      </c>
      <c r="K56">
        <v>526</v>
      </c>
      <c r="L56">
        <v>490.65499999999997</v>
      </c>
      <c r="M56">
        <v>92</v>
      </c>
      <c r="N56">
        <v>118.125</v>
      </c>
      <c r="O56">
        <v>123.66562500000001</v>
      </c>
      <c r="P56">
        <v>139.3125</v>
      </c>
      <c r="Q56">
        <v>10.91</v>
      </c>
      <c r="R56">
        <v>21.196097999999999</v>
      </c>
      <c r="S56">
        <v>26.3901</v>
      </c>
      <c r="T56">
        <v>0</v>
      </c>
      <c r="U56">
        <v>418.77</v>
      </c>
      <c r="V56">
        <v>18.347999999999999</v>
      </c>
      <c r="W56">
        <v>34.799309999999998</v>
      </c>
      <c r="X56">
        <v>98.34</v>
      </c>
      <c r="Y56">
        <v>0</v>
      </c>
      <c r="Z56">
        <v>6.5537999999999998</v>
      </c>
      <c r="AA56">
        <v>0</v>
      </c>
      <c r="AB56">
        <v>26.260100000000001</v>
      </c>
      <c r="AC56">
        <v>19.35568</v>
      </c>
      <c r="AD56">
        <v>18.229800000000001</v>
      </c>
      <c r="AE56">
        <v>49.436556000000003</v>
      </c>
      <c r="AF56">
        <v>8.8740000000000006</v>
      </c>
      <c r="AG56">
        <v>13.9908</v>
      </c>
      <c r="AH56">
        <v>46.781799999999997</v>
      </c>
      <c r="AI56">
        <v>0</v>
      </c>
      <c r="AJ56">
        <v>0</v>
      </c>
      <c r="AK56">
        <v>51.267600000000002</v>
      </c>
      <c r="AL56">
        <v>69.72</v>
      </c>
      <c r="AM56">
        <v>10.5307</v>
      </c>
      <c r="AN56">
        <v>0.66954999999999998</v>
      </c>
      <c r="AO56">
        <v>7.4969999999999999</v>
      </c>
      <c r="AP56">
        <v>10.247999999999999</v>
      </c>
      <c r="AQ56">
        <v>15.75</v>
      </c>
      <c r="AR56">
        <v>50.231999999999999</v>
      </c>
      <c r="AS56">
        <v>31.897383000000001</v>
      </c>
      <c r="AT56">
        <v>13.183999999999999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62.70000000000001</v>
      </c>
      <c r="BA56">
        <f t="shared" si="1"/>
        <v>2633.6904020000002</v>
      </c>
      <c r="BB56">
        <v>53</v>
      </c>
      <c r="BD56">
        <v>8</v>
      </c>
      <c r="BE56">
        <v>7</v>
      </c>
      <c r="BF56">
        <v>1.46</v>
      </c>
      <c r="BG56">
        <v>4.04</v>
      </c>
      <c r="BH56">
        <v>5.81</v>
      </c>
      <c r="BI56">
        <v>7</v>
      </c>
      <c r="BJ56">
        <v>1.56</v>
      </c>
      <c r="BK56">
        <v>3</v>
      </c>
      <c r="BL56">
        <v>2</v>
      </c>
      <c r="BM56">
        <v>1.6</v>
      </c>
      <c r="BN56">
        <v>0</v>
      </c>
      <c r="BO56">
        <v>10.46</v>
      </c>
      <c r="BP56">
        <v>3.99</v>
      </c>
      <c r="BQ56">
        <v>4.38</v>
      </c>
      <c r="BR56">
        <v>2</v>
      </c>
      <c r="BS56">
        <v>0.4</v>
      </c>
      <c r="BT56">
        <v>0</v>
      </c>
      <c r="BU56">
        <v>0</v>
      </c>
      <c r="BV56">
        <v>0</v>
      </c>
      <c r="BW56">
        <f t="shared" si="2"/>
        <v>62.70000000000001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2</v>
      </c>
      <c r="K57">
        <v>575.76</v>
      </c>
      <c r="L57">
        <v>505.65499999999997</v>
      </c>
      <c r="M57">
        <v>92</v>
      </c>
      <c r="N57">
        <v>118.125</v>
      </c>
      <c r="O57">
        <v>123.66562500000001</v>
      </c>
      <c r="P57">
        <v>139.3125</v>
      </c>
      <c r="Q57">
        <v>10.91</v>
      </c>
      <c r="R57">
        <v>21.196097999999999</v>
      </c>
      <c r="S57">
        <v>26.3901</v>
      </c>
      <c r="T57">
        <v>0</v>
      </c>
      <c r="U57">
        <v>418.77</v>
      </c>
      <c r="V57">
        <v>18.347999999999999</v>
      </c>
      <c r="W57">
        <v>34.799309999999998</v>
      </c>
      <c r="X57">
        <v>98.34</v>
      </c>
      <c r="Y57">
        <v>0</v>
      </c>
      <c r="Z57">
        <v>6.5537999999999998</v>
      </c>
      <c r="AA57">
        <v>0</v>
      </c>
      <c r="AB57">
        <v>26.260100000000001</v>
      </c>
      <c r="AC57">
        <v>19.35568</v>
      </c>
      <c r="AD57">
        <v>18.229800000000001</v>
      </c>
      <c r="AE57">
        <v>49.436556000000003</v>
      </c>
      <c r="AF57">
        <v>8.8740000000000006</v>
      </c>
      <c r="AG57">
        <v>13.9908</v>
      </c>
      <c r="AH57">
        <v>46.781799999999997</v>
      </c>
      <c r="AI57">
        <v>0</v>
      </c>
      <c r="AJ57">
        <v>0</v>
      </c>
      <c r="AK57">
        <v>51.267600000000002</v>
      </c>
      <c r="AL57">
        <v>69.72</v>
      </c>
      <c r="AM57">
        <v>10.5307</v>
      </c>
      <c r="AN57">
        <v>0.66954999999999998</v>
      </c>
      <c r="AO57">
        <v>7.4969999999999999</v>
      </c>
      <c r="AP57">
        <v>3.5868000000000002</v>
      </c>
      <c r="AQ57">
        <v>15.75</v>
      </c>
      <c r="AR57">
        <v>50.231999999999999</v>
      </c>
      <c r="AS57">
        <v>31.897383000000001</v>
      </c>
      <c r="AT57">
        <v>13.183999999999999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63.040000000000013</v>
      </c>
      <c r="BA57">
        <f t="shared" si="1"/>
        <v>2692.1292020000005</v>
      </c>
      <c r="BB57">
        <v>54</v>
      </c>
      <c r="BD57">
        <v>8</v>
      </c>
      <c r="BE57">
        <v>7</v>
      </c>
      <c r="BF57">
        <v>1.46</v>
      </c>
      <c r="BG57">
        <v>4.04</v>
      </c>
      <c r="BH57">
        <v>5.81</v>
      </c>
      <c r="BI57">
        <v>7</v>
      </c>
      <c r="BJ57">
        <v>1.56</v>
      </c>
      <c r="BK57">
        <v>3</v>
      </c>
      <c r="BL57">
        <v>2</v>
      </c>
      <c r="BM57">
        <v>1.6</v>
      </c>
      <c r="BN57">
        <v>0</v>
      </c>
      <c r="BO57">
        <v>10.8</v>
      </c>
      <c r="BP57">
        <v>3.99</v>
      </c>
      <c r="BQ57">
        <v>4.38</v>
      </c>
      <c r="BR57">
        <v>2</v>
      </c>
      <c r="BS57">
        <v>0.4</v>
      </c>
      <c r="BT57">
        <v>0</v>
      </c>
      <c r="BU57">
        <v>0</v>
      </c>
      <c r="BV57">
        <v>0</v>
      </c>
      <c r="BW57">
        <f t="shared" si="2"/>
        <v>63.040000000000013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2</v>
      </c>
      <c r="K58">
        <v>583.36</v>
      </c>
      <c r="L58">
        <v>521.65499999999997</v>
      </c>
      <c r="M58">
        <v>92</v>
      </c>
      <c r="N58">
        <v>118.125</v>
      </c>
      <c r="O58">
        <v>123.66562500000001</v>
      </c>
      <c r="P58">
        <v>139.3125</v>
      </c>
      <c r="Q58">
        <v>10.91</v>
      </c>
      <c r="R58">
        <v>21.196097999999999</v>
      </c>
      <c r="S58">
        <v>26.3901</v>
      </c>
      <c r="T58">
        <v>0</v>
      </c>
      <c r="U58">
        <v>418.77</v>
      </c>
      <c r="V58">
        <v>18.347999999999999</v>
      </c>
      <c r="W58">
        <v>34.799309999999998</v>
      </c>
      <c r="X58">
        <v>98.34</v>
      </c>
      <c r="Y58">
        <v>0</v>
      </c>
      <c r="Z58">
        <v>6.5537999999999998</v>
      </c>
      <c r="AA58">
        <v>0</v>
      </c>
      <c r="AB58">
        <v>26.260100000000001</v>
      </c>
      <c r="AC58">
        <v>19.35568</v>
      </c>
      <c r="AD58">
        <v>18.229800000000001</v>
      </c>
      <c r="AE58">
        <v>49.436556000000003</v>
      </c>
      <c r="AF58">
        <v>8.8740000000000006</v>
      </c>
      <c r="AG58">
        <v>13.9908</v>
      </c>
      <c r="AH58">
        <v>46.781799999999997</v>
      </c>
      <c r="AI58">
        <v>0</v>
      </c>
      <c r="AJ58">
        <v>0</v>
      </c>
      <c r="AK58">
        <v>51.267600000000002</v>
      </c>
      <c r="AL58">
        <v>69.72</v>
      </c>
      <c r="AM58">
        <v>10.5307</v>
      </c>
      <c r="AN58">
        <v>0.66954999999999998</v>
      </c>
      <c r="AO58">
        <v>7.4969999999999999</v>
      </c>
      <c r="AP58">
        <v>3.5868000000000002</v>
      </c>
      <c r="AQ58">
        <v>15.75</v>
      </c>
      <c r="AR58">
        <v>50.231999999999999</v>
      </c>
      <c r="AS58">
        <v>31.897383000000001</v>
      </c>
      <c r="AT58">
        <v>13.183999999999999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63.040000000000013</v>
      </c>
      <c r="BA58">
        <f t="shared" si="1"/>
        <v>2715.7292020000004</v>
      </c>
      <c r="BB58">
        <v>55</v>
      </c>
      <c r="BD58">
        <v>8</v>
      </c>
      <c r="BE58">
        <v>7</v>
      </c>
      <c r="BF58">
        <v>1.46</v>
      </c>
      <c r="BG58">
        <v>4.04</v>
      </c>
      <c r="BH58">
        <v>5.81</v>
      </c>
      <c r="BI58">
        <v>7</v>
      </c>
      <c r="BJ58">
        <v>1.56</v>
      </c>
      <c r="BK58">
        <v>3</v>
      </c>
      <c r="BL58">
        <v>2</v>
      </c>
      <c r="BM58">
        <v>1.6</v>
      </c>
      <c r="BN58">
        <v>0</v>
      </c>
      <c r="BO58">
        <v>10.8</v>
      </c>
      <c r="BP58">
        <v>3.99</v>
      </c>
      <c r="BQ58">
        <v>4.38</v>
      </c>
      <c r="BR58">
        <v>2</v>
      </c>
      <c r="BS58">
        <v>0.4</v>
      </c>
      <c r="BT58">
        <v>0</v>
      </c>
      <c r="BU58">
        <v>0</v>
      </c>
      <c r="BV58">
        <v>0</v>
      </c>
      <c r="BW58">
        <f t="shared" si="2"/>
        <v>63.040000000000013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2</v>
      </c>
      <c r="K59">
        <v>611.29319999999996</v>
      </c>
      <c r="L59">
        <v>524.65499999999997</v>
      </c>
      <c r="M59">
        <v>92</v>
      </c>
      <c r="N59">
        <v>118.125</v>
      </c>
      <c r="O59">
        <v>123.66562500000001</v>
      </c>
      <c r="P59">
        <v>139.3125</v>
      </c>
      <c r="Q59">
        <v>10.91</v>
      </c>
      <c r="R59">
        <v>21.196097999999999</v>
      </c>
      <c r="S59">
        <v>26.3901</v>
      </c>
      <c r="T59">
        <v>0</v>
      </c>
      <c r="U59">
        <v>418.77</v>
      </c>
      <c r="V59">
        <v>18.347999999999999</v>
      </c>
      <c r="W59">
        <v>34.799309999999998</v>
      </c>
      <c r="X59">
        <v>98.34</v>
      </c>
      <c r="Y59">
        <v>0</v>
      </c>
      <c r="Z59">
        <v>6.5537999999999998</v>
      </c>
      <c r="AA59">
        <v>0</v>
      </c>
      <c r="AB59">
        <v>26.260100000000001</v>
      </c>
      <c r="AC59">
        <v>19.35568</v>
      </c>
      <c r="AD59">
        <v>18.229800000000001</v>
      </c>
      <c r="AE59">
        <v>49.436556000000003</v>
      </c>
      <c r="AF59">
        <v>8.8740000000000006</v>
      </c>
      <c r="AG59">
        <v>13.9908</v>
      </c>
      <c r="AH59">
        <v>46.781799999999997</v>
      </c>
      <c r="AI59">
        <v>0</v>
      </c>
      <c r="AJ59">
        <v>0</v>
      </c>
      <c r="AK59">
        <v>51.267600000000002</v>
      </c>
      <c r="AL59">
        <v>69.72</v>
      </c>
      <c r="AM59">
        <v>10.5307</v>
      </c>
      <c r="AN59">
        <v>0.66954999999999998</v>
      </c>
      <c r="AO59">
        <v>7.4969999999999999</v>
      </c>
      <c r="AP59">
        <v>3.5868000000000002</v>
      </c>
      <c r="AQ59">
        <v>15.75</v>
      </c>
      <c r="AR59">
        <v>50.231999999999999</v>
      </c>
      <c r="AS59">
        <v>31.897383000000001</v>
      </c>
      <c r="AT59">
        <v>13.183999999999999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63.040000000000013</v>
      </c>
      <c r="BA59">
        <f t="shared" si="1"/>
        <v>2746.6624019999999</v>
      </c>
      <c r="BB59">
        <v>56</v>
      </c>
      <c r="BD59">
        <v>8</v>
      </c>
      <c r="BE59">
        <v>7</v>
      </c>
      <c r="BF59">
        <v>1.46</v>
      </c>
      <c r="BG59">
        <v>4.04</v>
      </c>
      <c r="BH59">
        <v>5.81</v>
      </c>
      <c r="BI59">
        <v>7</v>
      </c>
      <c r="BJ59">
        <v>1.56</v>
      </c>
      <c r="BK59">
        <v>3</v>
      </c>
      <c r="BL59">
        <v>2</v>
      </c>
      <c r="BM59">
        <v>1.6</v>
      </c>
      <c r="BN59">
        <v>0</v>
      </c>
      <c r="BO59">
        <v>10.8</v>
      </c>
      <c r="BP59">
        <v>3.99</v>
      </c>
      <c r="BQ59">
        <v>4.38</v>
      </c>
      <c r="BR59">
        <v>2</v>
      </c>
      <c r="BS59">
        <v>0.4</v>
      </c>
      <c r="BT59">
        <v>0</v>
      </c>
      <c r="BU59">
        <v>0</v>
      </c>
      <c r="BV59">
        <v>0</v>
      </c>
      <c r="BW59">
        <f t="shared" si="2"/>
        <v>63.040000000000013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2</v>
      </c>
      <c r="K60">
        <v>675.54319999999996</v>
      </c>
      <c r="L60">
        <v>539.65499999999997</v>
      </c>
      <c r="M60">
        <v>92</v>
      </c>
      <c r="N60">
        <v>118.125</v>
      </c>
      <c r="O60">
        <v>123.66562500000001</v>
      </c>
      <c r="P60">
        <v>139.3125</v>
      </c>
      <c r="Q60">
        <v>10.91</v>
      </c>
      <c r="R60">
        <v>21.196097999999999</v>
      </c>
      <c r="S60">
        <v>26.3901</v>
      </c>
      <c r="T60">
        <v>0</v>
      </c>
      <c r="U60">
        <v>418.77</v>
      </c>
      <c r="V60">
        <v>18.347999999999999</v>
      </c>
      <c r="W60">
        <v>34.799309999999998</v>
      </c>
      <c r="X60">
        <v>98.34</v>
      </c>
      <c r="Y60">
        <v>0</v>
      </c>
      <c r="Z60">
        <v>6.5537999999999998</v>
      </c>
      <c r="AA60">
        <v>0</v>
      </c>
      <c r="AB60">
        <v>26.260100000000001</v>
      </c>
      <c r="AC60">
        <v>19.35568</v>
      </c>
      <c r="AD60">
        <v>18.229800000000001</v>
      </c>
      <c r="AE60">
        <v>49.436556000000003</v>
      </c>
      <c r="AF60">
        <v>8.8740000000000006</v>
      </c>
      <c r="AG60">
        <v>13.9908</v>
      </c>
      <c r="AH60">
        <v>46.781799999999997</v>
      </c>
      <c r="AI60">
        <v>0</v>
      </c>
      <c r="AJ60">
        <v>0</v>
      </c>
      <c r="AK60">
        <v>51.267600000000002</v>
      </c>
      <c r="AL60">
        <v>69.72</v>
      </c>
      <c r="AM60">
        <v>10.5307</v>
      </c>
      <c r="AN60">
        <v>0.66954999999999998</v>
      </c>
      <c r="AO60">
        <v>7.4969999999999999</v>
      </c>
      <c r="AP60">
        <v>3.5868000000000002</v>
      </c>
      <c r="AQ60">
        <v>15.75</v>
      </c>
      <c r="AR60">
        <v>50.231999999999999</v>
      </c>
      <c r="AS60">
        <v>31.897383000000001</v>
      </c>
      <c r="AT60">
        <v>13.183999999999999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63.040000000000013</v>
      </c>
      <c r="BA60">
        <f t="shared" si="1"/>
        <v>2825.9124019999999</v>
      </c>
      <c r="BB60">
        <v>57</v>
      </c>
      <c r="BD60">
        <v>8</v>
      </c>
      <c r="BE60">
        <v>7</v>
      </c>
      <c r="BF60">
        <v>1.46</v>
      </c>
      <c r="BG60">
        <v>4.04</v>
      </c>
      <c r="BH60">
        <v>5.81</v>
      </c>
      <c r="BI60">
        <v>7</v>
      </c>
      <c r="BJ60">
        <v>1.56</v>
      </c>
      <c r="BK60">
        <v>3</v>
      </c>
      <c r="BL60">
        <v>2</v>
      </c>
      <c r="BM60">
        <v>1.6</v>
      </c>
      <c r="BN60">
        <v>0</v>
      </c>
      <c r="BO60">
        <v>10.8</v>
      </c>
      <c r="BP60">
        <v>3.99</v>
      </c>
      <c r="BQ60">
        <v>4.38</v>
      </c>
      <c r="BR60">
        <v>2</v>
      </c>
      <c r="BS60">
        <v>0.4</v>
      </c>
      <c r="BT60">
        <v>0</v>
      </c>
      <c r="BU60">
        <v>0</v>
      </c>
      <c r="BV60">
        <v>0</v>
      </c>
      <c r="BW60">
        <f t="shared" si="2"/>
        <v>63.040000000000013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682.37109999999996</v>
      </c>
      <c r="L61">
        <v>542.65499999999997</v>
      </c>
      <c r="M61">
        <v>92</v>
      </c>
      <c r="N61">
        <v>118.125</v>
      </c>
      <c r="O61">
        <v>123.66562500000001</v>
      </c>
      <c r="P61">
        <v>139.3125</v>
      </c>
      <c r="Q61">
        <v>10.91</v>
      </c>
      <c r="R61">
        <v>21.196097999999999</v>
      </c>
      <c r="S61">
        <v>26.3901</v>
      </c>
      <c r="T61">
        <v>0</v>
      </c>
      <c r="U61">
        <v>418.77</v>
      </c>
      <c r="V61">
        <v>18.347999999999999</v>
      </c>
      <c r="W61">
        <v>34.799309999999998</v>
      </c>
      <c r="X61">
        <v>98.34</v>
      </c>
      <c r="Y61">
        <v>0</v>
      </c>
      <c r="Z61">
        <v>0</v>
      </c>
      <c r="AA61">
        <v>0</v>
      </c>
      <c r="AB61">
        <v>26.260100000000001</v>
      </c>
      <c r="AC61">
        <v>19.35568</v>
      </c>
      <c r="AD61">
        <v>18.229800000000001</v>
      </c>
      <c r="AE61">
        <v>49.436556000000003</v>
      </c>
      <c r="AF61">
        <v>8.8740000000000006</v>
      </c>
      <c r="AG61">
        <v>13.9908</v>
      </c>
      <c r="AH61">
        <v>46.781799999999997</v>
      </c>
      <c r="AI61">
        <v>0</v>
      </c>
      <c r="AJ61">
        <v>0</v>
      </c>
      <c r="AK61">
        <v>51.267600000000002</v>
      </c>
      <c r="AL61">
        <v>69.72</v>
      </c>
      <c r="AM61">
        <v>10.5307</v>
      </c>
      <c r="AN61">
        <v>0.66954999999999998</v>
      </c>
      <c r="AO61">
        <v>7.4969999999999999</v>
      </c>
      <c r="AP61">
        <v>10.247999999999999</v>
      </c>
      <c r="AQ61">
        <v>15.75</v>
      </c>
      <c r="AR61">
        <v>50.231999999999999</v>
      </c>
      <c r="AS61">
        <v>31.897383000000001</v>
      </c>
      <c r="AT61">
        <v>13.183999999999999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62.70000000000001</v>
      </c>
      <c r="BA61">
        <f t="shared" si="1"/>
        <v>2835.5077019999999</v>
      </c>
      <c r="BB61">
        <v>58</v>
      </c>
      <c r="BD61">
        <v>8</v>
      </c>
      <c r="BE61">
        <v>7</v>
      </c>
      <c r="BF61">
        <v>1.46</v>
      </c>
      <c r="BG61">
        <v>4.04</v>
      </c>
      <c r="BH61">
        <v>5.81</v>
      </c>
      <c r="BI61">
        <v>7</v>
      </c>
      <c r="BJ61">
        <v>1.56</v>
      </c>
      <c r="BK61">
        <v>3</v>
      </c>
      <c r="BL61">
        <v>2</v>
      </c>
      <c r="BM61">
        <v>1.6</v>
      </c>
      <c r="BN61">
        <v>0</v>
      </c>
      <c r="BO61">
        <v>10.46</v>
      </c>
      <c r="BP61">
        <v>3.99</v>
      </c>
      <c r="BQ61">
        <v>4.38</v>
      </c>
      <c r="BR61">
        <v>2</v>
      </c>
      <c r="BS61">
        <v>0.4</v>
      </c>
      <c r="BT61">
        <v>0</v>
      </c>
      <c r="BU61">
        <v>0</v>
      </c>
      <c r="BV61">
        <v>0</v>
      </c>
      <c r="BW61">
        <f t="shared" si="2"/>
        <v>62.70000000000001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2</v>
      </c>
      <c r="K62">
        <v>677.42319999999995</v>
      </c>
      <c r="L62">
        <v>600.65499999999997</v>
      </c>
      <c r="M62">
        <v>92</v>
      </c>
      <c r="N62">
        <v>118.125</v>
      </c>
      <c r="O62">
        <v>123.66562500000001</v>
      </c>
      <c r="P62">
        <v>139.3125</v>
      </c>
      <c r="Q62">
        <v>10.91</v>
      </c>
      <c r="R62">
        <v>21.196097999999999</v>
      </c>
      <c r="S62">
        <v>26.3901</v>
      </c>
      <c r="T62">
        <v>0</v>
      </c>
      <c r="U62">
        <v>418.77</v>
      </c>
      <c r="V62">
        <v>18.347999999999999</v>
      </c>
      <c r="W62">
        <v>34.799309999999998</v>
      </c>
      <c r="X62">
        <v>98.34</v>
      </c>
      <c r="Y62">
        <v>0</v>
      </c>
      <c r="Z62">
        <v>0</v>
      </c>
      <c r="AA62">
        <v>0</v>
      </c>
      <c r="AB62">
        <v>26.260100000000001</v>
      </c>
      <c r="AC62">
        <v>19.35568</v>
      </c>
      <c r="AD62">
        <v>18.229800000000001</v>
      </c>
      <c r="AE62">
        <v>49.436556000000003</v>
      </c>
      <c r="AF62">
        <v>8.8740000000000006</v>
      </c>
      <c r="AG62">
        <v>13.9908</v>
      </c>
      <c r="AH62">
        <v>46.781799999999997</v>
      </c>
      <c r="AI62">
        <v>0</v>
      </c>
      <c r="AJ62">
        <v>0</v>
      </c>
      <c r="AK62">
        <v>51.267600000000002</v>
      </c>
      <c r="AL62">
        <v>69.72</v>
      </c>
      <c r="AM62">
        <v>10.5307</v>
      </c>
      <c r="AN62">
        <v>0.66954999999999998</v>
      </c>
      <c r="AO62">
        <v>7.4969999999999999</v>
      </c>
      <c r="AP62">
        <v>10.247999999999999</v>
      </c>
      <c r="AQ62">
        <v>15.75</v>
      </c>
      <c r="AR62">
        <v>50.231999999999999</v>
      </c>
      <c r="AS62">
        <v>31.897383000000001</v>
      </c>
      <c r="AT62">
        <v>13.183999999999999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62.24</v>
      </c>
      <c r="BA62">
        <f t="shared" si="1"/>
        <v>2888.0998019999997</v>
      </c>
      <c r="BB62">
        <v>59</v>
      </c>
      <c r="BD62">
        <v>8</v>
      </c>
      <c r="BE62">
        <v>7</v>
      </c>
      <c r="BF62">
        <v>1</v>
      </c>
      <c r="BG62">
        <v>4.04</v>
      </c>
      <c r="BH62">
        <v>5.81</v>
      </c>
      <c r="BI62">
        <v>7</v>
      </c>
      <c r="BJ62">
        <v>1.56</v>
      </c>
      <c r="BK62">
        <v>3</v>
      </c>
      <c r="BL62">
        <v>2</v>
      </c>
      <c r="BM62">
        <v>1.6</v>
      </c>
      <c r="BN62">
        <v>0</v>
      </c>
      <c r="BO62">
        <v>10.46</v>
      </c>
      <c r="BP62">
        <v>3.99</v>
      </c>
      <c r="BQ62">
        <v>4.38</v>
      </c>
      <c r="BR62">
        <v>2</v>
      </c>
      <c r="BS62">
        <v>0.4</v>
      </c>
      <c r="BT62">
        <v>0</v>
      </c>
      <c r="BU62">
        <v>0</v>
      </c>
      <c r="BV62">
        <v>0</v>
      </c>
      <c r="BW62">
        <f t="shared" si="2"/>
        <v>62.24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</v>
      </c>
      <c r="K63">
        <v>671.90210000000002</v>
      </c>
      <c r="L63">
        <v>627.65499999999997</v>
      </c>
      <c r="M63">
        <v>92</v>
      </c>
      <c r="N63">
        <v>118.125</v>
      </c>
      <c r="O63">
        <v>123.66562500000001</v>
      </c>
      <c r="P63">
        <v>139.3125</v>
      </c>
      <c r="Q63">
        <v>10.91</v>
      </c>
      <c r="R63">
        <v>21.196097999999999</v>
      </c>
      <c r="S63">
        <v>26.3901</v>
      </c>
      <c r="T63">
        <v>0</v>
      </c>
      <c r="U63">
        <v>418.77</v>
      </c>
      <c r="V63">
        <v>20.731850000000001</v>
      </c>
      <c r="W63">
        <v>34.799309999999998</v>
      </c>
      <c r="X63">
        <v>98.34</v>
      </c>
      <c r="Y63">
        <v>0</v>
      </c>
      <c r="Z63">
        <v>0</v>
      </c>
      <c r="AA63">
        <v>0</v>
      </c>
      <c r="AB63">
        <v>26.260100000000001</v>
      </c>
      <c r="AC63">
        <v>19.35568</v>
      </c>
      <c r="AD63">
        <v>18.229800000000001</v>
      </c>
      <c r="AE63">
        <v>49.436556000000003</v>
      </c>
      <c r="AF63">
        <v>8.8740000000000006</v>
      </c>
      <c r="AG63">
        <v>13.9908</v>
      </c>
      <c r="AH63">
        <v>70.172700000000006</v>
      </c>
      <c r="AI63">
        <v>0</v>
      </c>
      <c r="AJ63">
        <v>0</v>
      </c>
      <c r="AK63">
        <v>51.267600000000002</v>
      </c>
      <c r="AL63">
        <v>69.72</v>
      </c>
      <c r="AM63">
        <v>10.5307</v>
      </c>
      <c r="AN63">
        <v>0.66954999999999998</v>
      </c>
      <c r="AO63">
        <v>7.4969999999999999</v>
      </c>
      <c r="AP63">
        <v>3.5868000000000002</v>
      </c>
      <c r="AQ63">
        <v>15.75</v>
      </c>
      <c r="AR63">
        <v>50.231999999999999</v>
      </c>
      <c r="AS63">
        <v>31.897383000000001</v>
      </c>
      <c r="AT63">
        <v>13.183999999999999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62.24</v>
      </c>
      <c r="BA63">
        <f t="shared" si="1"/>
        <v>2928.6922519999998</v>
      </c>
      <c r="BB63">
        <v>60</v>
      </c>
      <c r="BD63">
        <v>8</v>
      </c>
      <c r="BE63">
        <v>7</v>
      </c>
      <c r="BF63">
        <v>1</v>
      </c>
      <c r="BG63">
        <v>4.04</v>
      </c>
      <c r="BH63">
        <v>5.81</v>
      </c>
      <c r="BI63">
        <v>7</v>
      </c>
      <c r="BJ63">
        <v>1.56</v>
      </c>
      <c r="BK63">
        <v>3</v>
      </c>
      <c r="BL63">
        <v>2</v>
      </c>
      <c r="BM63">
        <v>1.6</v>
      </c>
      <c r="BN63">
        <v>0</v>
      </c>
      <c r="BO63">
        <v>10.46</v>
      </c>
      <c r="BP63">
        <v>3.99</v>
      </c>
      <c r="BQ63">
        <v>4.38</v>
      </c>
      <c r="BR63">
        <v>2</v>
      </c>
      <c r="BS63">
        <v>0.4</v>
      </c>
      <c r="BT63">
        <v>0</v>
      </c>
      <c r="BU63">
        <v>0</v>
      </c>
      <c r="BV63">
        <v>0</v>
      </c>
      <c r="BW63">
        <f t="shared" si="2"/>
        <v>62.24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</v>
      </c>
      <c r="K64">
        <v>682.37109999999996</v>
      </c>
      <c r="L64">
        <v>557.65499999999997</v>
      </c>
      <c r="M64">
        <v>92</v>
      </c>
      <c r="N64">
        <v>118.125</v>
      </c>
      <c r="O64">
        <v>123.66562500000001</v>
      </c>
      <c r="P64">
        <v>139.3125</v>
      </c>
      <c r="Q64">
        <v>10.91</v>
      </c>
      <c r="R64">
        <v>21.196097999999999</v>
      </c>
      <c r="S64">
        <v>26.3901</v>
      </c>
      <c r="T64">
        <v>0</v>
      </c>
      <c r="U64">
        <v>418.77</v>
      </c>
      <c r="V64">
        <v>20.731850000000001</v>
      </c>
      <c r="W64">
        <v>34.799309999999998</v>
      </c>
      <c r="X64">
        <v>98.34</v>
      </c>
      <c r="Y64">
        <v>0</v>
      </c>
      <c r="Z64">
        <v>0</v>
      </c>
      <c r="AA64">
        <v>0</v>
      </c>
      <c r="AB64">
        <v>26.260100000000001</v>
      </c>
      <c r="AC64">
        <v>19.35568</v>
      </c>
      <c r="AD64">
        <v>18.229800000000001</v>
      </c>
      <c r="AE64">
        <v>49.436556000000003</v>
      </c>
      <c r="AF64">
        <v>8.8740000000000006</v>
      </c>
      <c r="AG64">
        <v>13.9908</v>
      </c>
      <c r="AH64">
        <v>70.172700000000006</v>
      </c>
      <c r="AI64">
        <v>0</v>
      </c>
      <c r="AJ64">
        <v>0</v>
      </c>
      <c r="AK64">
        <v>51.267600000000002</v>
      </c>
      <c r="AL64">
        <v>69.72</v>
      </c>
      <c r="AM64">
        <v>10.5307</v>
      </c>
      <c r="AN64">
        <v>0.66954999999999998</v>
      </c>
      <c r="AO64">
        <v>7.4969999999999999</v>
      </c>
      <c r="AP64">
        <v>3.5868000000000002</v>
      </c>
      <c r="AQ64">
        <v>23.625</v>
      </c>
      <c r="AR64">
        <v>50.231999999999999</v>
      </c>
      <c r="AS64">
        <v>31.897383000000001</v>
      </c>
      <c r="AT64">
        <v>13.183999999999999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62.24</v>
      </c>
      <c r="BA64">
        <f t="shared" si="1"/>
        <v>2877.0362519999999</v>
      </c>
      <c r="BB64">
        <v>61</v>
      </c>
      <c r="BD64">
        <v>8</v>
      </c>
      <c r="BE64">
        <v>7</v>
      </c>
      <c r="BF64">
        <v>1</v>
      </c>
      <c r="BG64">
        <v>4.04</v>
      </c>
      <c r="BH64">
        <v>5.81</v>
      </c>
      <c r="BI64">
        <v>7</v>
      </c>
      <c r="BJ64">
        <v>1.56</v>
      </c>
      <c r="BK64">
        <v>3</v>
      </c>
      <c r="BL64">
        <v>2</v>
      </c>
      <c r="BM64">
        <v>1.6</v>
      </c>
      <c r="BN64">
        <v>0</v>
      </c>
      <c r="BO64">
        <v>10.46</v>
      </c>
      <c r="BP64">
        <v>3.99</v>
      </c>
      <c r="BQ64">
        <v>4.38</v>
      </c>
      <c r="BR64">
        <v>2</v>
      </c>
      <c r="BS64">
        <v>0.4</v>
      </c>
      <c r="BT64">
        <v>0</v>
      </c>
      <c r="BU64">
        <v>0</v>
      </c>
      <c r="BV64">
        <v>0</v>
      </c>
      <c r="BW64">
        <f t="shared" si="2"/>
        <v>62.24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</v>
      </c>
      <c r="K65">
        <v>682.37109999999996</v>
      </c>
      <c r="L65">
        <v>627.65499999999997</v>
      </c>
      <c r="M65">
        <v>92</v>
      </c>
      <c r="N65">
        <v>118.125</v>
      </c>
      <c r="O65">
        <v>123.66562500000001</v>
      </c>
      <c r="P65">
        <v>139.3125</v>
      </c>
      <c r="Q65">
        <v>10.91</v>
      </c>
      <c r="R65">
        <v>21.196097999999999</v>
      </c>
      <c r="S65">
        <v>26.3901</v>
      </c>
      <c r="T65">
        <v>0</v>
      </c>
      <c r="U65">
        <v>418.77</v>
      </c>
      <c r="V65">
        <v>20.731850000000001</v>
      </c>
      <c r="W65">
        <v>34.799309999999998</v>
      </c>
      <c r="X65">
        <v>98.34</v>
      </c>
      <c r="Y65">
        <v>0</v>
      </c>
      <c r="Z65">
        <v>0</v>
      </c>
      <c r="AA65">
        <v>11.85</v>
      </c>
      <c r="AB65">
        <v>26.260100000000001</v>
      </c>
      <c r="AC65">
        <v>19.35568</v>
      </c>
      <c r="AD65">
        <v>18.229800000000001</v>
      </c>
      <c r="AE65">
        <v>49.436556000000003</v>
      </c>
      <c r="AF65">
        <v>8.8740000000000006</v>
      </c>
      <c r="AG65">
        <v>13.9908</v>
      </c>
      <c r="AH65">
        <v>70.172700000000006</v>
      </c>
      <c r="AI65">
        <v>0</v>
      </c>
      <c r="AJ65">
        <v>0</v>
      </c>
      <c r="AK65">
        <v>51.267600000000002</v>
      </c>
      <c r="AL65">
        <v>69.72</v>
      </c>
      <c r="AM65">
        <v>10.5307</v>
      </c>
      <c r="AN65">
        <v>0.66954999999999998</v>
      </c>
      <c r="AO65">
        <v>7.5852000000000004</v>
      </c>
      <c r="AP65">
        <v>3.5868000000000002</v>
      </c>
      <c r="AQ65">
        <v>23.625</v>
      </c>
      <c r="AR65">
        <v>50.231999999999999</v>
      </c>
      <c r="AS65">
        <v>31.897383000000001</v>
      </c>
      <c r="AT65">
        <v>13.183999999999999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62.24</v>
      </c>
      <c r="BA65">
        <f t="shared" si="1"/>
        <v>2958.9744519999999</v>
      </c>
      <c r="BB65">
        <v>62</v>
      </c>
      <c r="BD65">
        <v>8</v>
      </c>
      <c r="BE65">
        <v>7</v>
      </c>
      <c r="BF65">
        <v>1</v>
      </c>
      <c r="BG65">
        <v>4.04</v>
      </c>
      <c r="BH65">
        <v>5.81</v>
      </c>
      <c r="BI65">
        <v>7</v>
      </c>
      <c r="BJ65">
        <v>1.56</v>
      </c>
      <c r="BK65">
        <v>3</v>
      </c>
      <c r="BL65">
        <v>2</v>
      </c>
      <c r="BM65">
        <v>1.6</v>
      </c>
      <c r="BN65">
        <v>0</v>
      </c>
      <c r="BO65">
        <v>10.46</v>
      </c>
      <c r="BP65">
        <v>3.99</v>
      </c>
      <c r="BQ65">
        <v>4.38</v>
      </c>
      <c r="BR65">
        <v>2</v>
      </c>
      <c r="BS65">
        <v>0.4</v>
      </c>
      <c r="BT65">
        <v>0</v>
      </c>
      <c r="BU65">
        <v>0</v>
      </c>
      <c r="BV65">
        <v>0</v>
      </c>
      <c r="BW65">
        <f t="shared" si="2"/>
        <v>62.24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</v>
      </c>
      <c r="K66">
        <v>681.52319999999997</v>
      </c>
      <c r="L66">
        <v>653.15</v>
      </c>
      <c r="M66">
        <v>92</v>
      </c>
      <c r="N66">
        <v>118.125</v>
      </c>
      <c r="O66">
        <v>123.66562500000001</v>
      </c>
      <c r="P66">
        <v>139.3125</v>
      </c>
      <c r="Q66">
        <v>10.91</v>
      </c>
      <c r="R66">
        <v>21.196097999999999</v>
      </c>
      <c r="S66">
        <v>26.3901</v>
      </c>
      <c r="T66">
        <v>0</v>
      </c>
      <c r="U66">
        <v>418.77</v>
      </c>
      <c r="V66">
        <v>20.731850000000001</v>
      </c>
      <c r="W66">
        <v>34.799309999999998</v>
      </c>
      <c r="X66">
        <v>98.34</v>
      </c>
      <c r="Y66">
        <v>0</v>
      </c>
      <c r="Z66">
        <v>0</v>
      </c>
      <c r="AA66">
        <v>11.85</v>
      </c>
      <c r="AB66">
        <v>26.260100000000001</v>
      </c>
      <c r="AC66">
        <v>19.35568</v>
      </c>
      <c r="AD66">
        <v>18.229800000000001</v>
      </c>
      <c r="AE66">
        <v>49.436556000000003</v>
      </c>
      <c r="AF66">
        <v>8.8740000000000006</v>
      </c>
      <c r="AG66">
        <v>13.9908</v>
      </c>
      <c r="AH66">
        <v>70.172700000000006</v>
      </c>
      <c r="AI66">
        <v>0</v>
      </c>
      <c r="AJ66">
        <v>0</v>
      </c>
      <c r="AK66">
        <v>51.267600000000002</v>
      </c>
      <c r="AL66">
        <v>69.72</v>
      </c>
      <c r="AM66">
        <v>10.5307</v>
      </c>
      <c r="AN66">
        <v>0.66954999999999998</v>
      </c>
      <c r="AO66">
        <v>7.5852000000000004</v>
      </c>
      <c r="AP66">
        <v>3.5868000000000002</v>
      </c>
      <c r="AQ66">
        <v>23.625</v>
      </c>
      <c r="AR66">
        <v>50.231999999999999</v>
      </c>
      <c r="AS66">
        <v>31.897383000000001</v>
      </c>
      <c r="AT66">
        <v>13.183999999999999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62.24</v>
      </c>
      <c r="BA66">
        <f t="shared" si="1"/>
        <v>2983.6215520000001</v>
      </c>
      <c r="BB66">
        <v>63</v>
      </c>
      <c r="BD66">
        <v>8</v>
      </c>
      <c r="BE66">
        <v>7</v>
      </c>
      <c r="BF66">
        <v>1</v>
      </c>
      <c r="BG66">
        <v>4.04</v>
      </c>
      <c r="BH66">
        <v>5.81</v>
      </c>
      <c r="BI66">
        <v>7</v>
      </c>
      <c r="BJ66">
        <v>1.56</v>
      </c>
      <c r="BK66">
        <v>3</v>
      </c>
      <c r="BL66">
        <v>2</v>
      </c>
      <c r="BM66">
        <v>1.6</v>
      </c>
      <c r="BN66">
        <v>0</v>
      </c>
      <c r="BO66">
        <v>10.46</v>
      </c>
      <c r="BP66">
        <v>3.99</v>
      </c>
      <c r="BQ66">
        <v>4.38</v>
      </c>
      <c r="BR66">
        <v>2</v>
      </c>
      <c r="BS66">
        <v>0.4</v>
      </c>
      <c r="BT66">
        <v>0</v>
      </c>
      <c r="BU66">
        <v>0</v>
      </c>
      <c r="BV66">
        <v>0</v>
      </c>
      <c r="BW66">
        <f t="shared" si="2"/>
        <v>62.24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</v>
      </c>
      <c r="K67">
        <v>667.10320000000002</v>
      </c>
      <c r="L67">
        <v>653.15</v>
      </c>
      <c r="M67">
        <v>92</v>
      </c>
      <c r="N67">
        <v>118.125</v>
      </c>
      <c r="O67">
        <v>123.66562500000001</v>
      </c>
      <c r="P67">
        <v>139.3125</v>
      </c>
      <c r="Q67">
        <v>10.91</v>
      </c>
      <c r="R67">
        <v>21.196097999999999</v>
      </c>
      <c r="S67">
        <v>26.3901</v>
      </c>
      <c r="T67">
        <v>0</v>
      </c>
      <c r="U67">
        <v>418.77</v>
      </c>
      <c r="V67">
        <v>20.731850000000001</v>
      </c>
      <c r="W67">
        <v>34.799309999999998</v>
      </c>
      <c r="X67">
        <v>98.34</v>
      </c>
      <c r="Y67">
        <v>0</v>
      </c>
      <c r="Z67">
        <v>0</v>
      </c>
      <c r="AA67">
        <v>11.85</v>
      </c>
      <c r="AB67">
        <v>26.260100000000001</v>
      </c>
      <c r="AC67">
        <v>19.35568</v>
      </c>
      <c r="AD67">
        <v>9.1149000000000004</v>
      </c>
      <c r="AE67">
        <v>49.436556000000003</v>
      </c>
      <c r="AF67">
        <v>8.8740000000000006</v>
      </c>
      <c r="AG67">
        <v>13.9908</v>
      </c>
      <c r="AH67">
        <v>70.172700000000006</v>
      </c>
      <c r="AI67">
        <v>0</v>
      </c>
      <c r="AJ67">
        <v>0</v>
      </c>
      <c r="AK67">
        <v>51.267600000000002</v>
      </c>
      <c r="AL67">
        <v>46.48</v>
      </c>
      <c r="AM67">
        <v>10.5307</v>
      </c>
      <c r="AN67">
        <v>0.66954999999999998</v>
      </c>
      <c r="AO67">
        <v>7.5852000000000004</v>
      </c>
      <c r="AP67">
        <v>3.843</v>
      </c>
      <c r="AQ67">
        <v>23.625</v>
      </c>
      <c r="AR67">
        <v>50.231999999999999</v>
      </c>
      <c r="AS67">
        <v>31.897383000000001</v>
      </c>
      <c r="AT67">
        <v>13.183999999999999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62.2</v>
      </c>
      <c r="BA67">
        <f t="shared" si="1"/>
        <v>2937.062852</v>
      </c>
      <c r="BB67">
        <v>64</v>
      </c>
      <c r="BD67">
        <v>8</v>
      </c>
      <c r="BE67">
        <v>7</v>
      </c>
      <c r="BF67">
        <v>1</v>
      </c>
      <c r="BG67">
        <v>4.04</v>
      </c>
      <c r="BH67">
        <v>5.81</v>
      </c>
      <c r="BI67">
        <v>7</v>
      </c>
      <c r="BJ67">
        <v>1.56</v>
      </c>
      <c r="BK67">
        <v>3</v>
      </c>
      <c r="BL67">
        <v>2</v>
      </c>
      <c r="BM67">
        <v>1.6</v>
      </c>
      <c r="BN67">
        <v>0</v>
      </c>
      <c r="BO67">
        <v>10.46</v>
      </c>
      <c r="BP67">
        <v>3.99</v>
      </c>
      <c r="BQ67">
        <v>4.38</v>
      </c>
      <c r="BR67">
        <v>1.96</v>
      </c>
      <c r="BS67">
        <v>0.4</v>
      </c>
      <c r="BT67">
        <v>0</v>
      </c>
      <c r="BU67">
        <v>0</v>
      </c>
      <c r="BV67">
        <v>0</v>
      </c>
      <c r="BW67">
        <f t="shared" si="2"/>
        <v>62.2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</v>
      </c>
      <c r="K68">
        <v>682.37109999999996</v>
      </c>
      <c r="L68">
        <v>653.15</v>
      </c>
      <c r="M68">
        <v>92</v>
      </c>
      <c r="N68">
        <v>118.125</v>
      </c>
      <c r="O68">
        <v>123.66562500000001</v>
      </c>
      <c r="P68">
        <v>139.3125</v>
      </c>
      <c r="Q68">
        <v>10.91</v>
      </c>
      <c r="R68">
        <v>21.196097999999999</v>
      </c>
      <c r="S68">
        <v>26.3901</v>
      </c>
      <c r="T68">
        <v>0</v>
      </c>
      <c r="U68">
        <v>418.77</v>
      </c>
      <c r="V68">
        <v>20.731850000000001</v>
      </c>
      <c r="W68">
        <v>34.799309999999998</v>
      </c>
      <c r="X68">
        <v>98.34</v>
      </c>
      <c r="Y68">
        <v>0</v>
      </c>
      <c r="Z68">
        <v>0</v>
      </c>
      <c r="AA68">
        <v>11.85</v>
      </c>
      <c r="AB68">
        <v>26.260100000000001</v>
      </c>
      <c r="AC68">
        <v>19.35568</v>
      </c>
      <c r="AD68">
        <v>9.1149000000000004</v>
      </c>
      <c r="AE68">
        <v>49.436556000000003</v>
      </c>
      <c r="AF68">
        <v>8.8740000000000006</v>
      </c>
      <c r="AG68">
        <v>13.9908</v>
      </c>
      <c r="AH68">
        <v>66.290000000000006</v>
      </c>
      <c r="AI68">
        <v>0</v>
      </c>
      <c r="AJ68">
        <v>0</v>
      </c>
      <c r="AK68">
        <v>51.267600000000002</v>
      </c>
      <c r="AL68">
        <v>46.48</v>
      </c>
      <c r="AM68">
        <v>10.5307</v>
      </c>
      <c r="AN68">
        <v>0.66954999999999998</v>
      </c>
      <c r="AO68">
        <v>7.5852000000000004</v>
      </c>
      <c r="AP68">
        <v>3.843</v>
      </c>
      <c r="AQ68">
        <v>23.625</v>
      </c>
      <c r="AR68">
        <v>50.231999999999999</v>
      </c>
      <c r="AS68">
        <v>31.897383000000001</v>
      </c>
      <c r="AT68">
        <v>13.183999999999999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62.2</v>
      </c>
      <c r="BA68">
        <f t="shared" ref="BA68:BA99" si="4">SUM(B68:AZ68)</f>
        <v>2948.4480519999997</v>
      </c>
      <c r="BB68">
        <v>65</v>
      </c>
      <c r="BD68">
        <v>8</v>
      </c>
      <c r="BE68">
        <v>7</v>
      </c>
      <c r="BF68">
        <v>1</v>
      </c>
      <c r="BG68">
        <v>4.04</v>
      </c>
      <c r="BH68">
        <v>5.81</v>
      </c>
      <c r="BI68">
        <v>7</v>
      </c>
      <c r="BJ68">
        <v>1.56</v>
      </c>
      <c r="BK68">
        <v>3</v>
      </c>
      <c r="BL68">
        <v>2</v>
      </c>
      <c r="BM68">
        <v>1.6</v>
      </c>
      <c r="BN68">
        <v>0</v>
      </c>
      <c r="BO68">
        <v>10.46</v>
      </c>
      <c r="BP68">
        <v>3.99</v>
      </c>
      <c r="BQ68">
        <v>4.38</v>
      </c>
      <c r="BR68">
        <v>1.96</v>
      </c>
      <c r="BS68">
        <v>0.4</v>
      </c>
      <c r="BT68">
        <v>0</v>
      </c>
      <c r="BU68">
        <v>0</v>
      </c>
      <c r="BV68">
        <v>0</v>
      </c>
      <c r="BW68">
        <f t="shared" ref="BW68:BW98" si="5">SUM(BD68:BV68)</f>
        <v>62.2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</v>
      </c>
      <c r="K69">
        <v>682.37109999999996</v>
      </c>
      <c r="L69">
        <v>653.15</v>
      </c>
      <c r="M69">
        <v>92</v>
      </c>
      <c r="N69">
        <v>118.125</v>
      </c>
      <c r="O69">
        <v>123.66562500000001</v>
      </c>
      <c r="P69">
        <v>139.3125</v>
      </c>
      <c r="Q69">
        <v>10.91</v>
      </c>
      <c r="R69">
        <v>21.196097999999999</v>
      </c>
      <c r="S69">
        <v>26.3901</v>
      </c>
      <c r="T69">
        <v>0</v>
      </c>
      <c r="U69">
        <v>418.77</v>
      </c>
      <c r="V69">
        <v>20.731850000000001</v>
      </c>
      <c r="W69">
        <v>34.799309999999998</v>
      </c>
      <c r="X69">
        <v>98.34</v>
      </c>
      <c r="Y69">
        <v>0</v>
      </c>
      <c r="Z69">
        <v>0</v>
      </c>
      <c r="AA69">
        <v>11.85</v>
      </c>
      <c r="AB69">
        <v>26.260100000000001</v>
      </c>
      <c r="AC69">
        <v>19.35568</v>
      </c>
      <c r="AD69">
        <v>9.1149000000000004</v>
      </c>
      <c r="AE69">
        <v>49.436556000000003</v>
      </c>
      <c r="AF69">
        <v>8.8740000000000006</v>
      </c>
      <c r="AG69">
        <v>13.9908</v>
      </c>
      <c r="AH69">
        <v>66.290000000000006</v>
      </c>
      <c r="AI69">
        <v>0</v>
      </c>
      <c r="AJ69">
        <v>0</v>
      </c>
      <c r="AK69">
        <v>51.267600000000002</v>
      </c>
      <c r="AL69">
        <v>46.48</v>
      </c>
      <c r="AM69">
        <v>10.5307</v>
      </c>
      <c r="AN69">
        <v>0.66954999999999998</v>
      </c>
      <c r="AO69">
        <v>7.5852000000000004</v>
      </c>
      <c r="AP69">
        <v>10.888500000000001</v>
      </c>
      <c r="AQ69">
        <v>23.625</v>
      </c>
      <c r="AR69">
        <v>50.231999999999999</v>
      </c>
      <c r="AS69">
        <v>31.897383000000001</v>
      </c>
      <c r="AT69">
        <v>13.183999999999999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62.2</v>
      </c>
      <c r="BA69">
        <f t="shared" si="4"/>
        <v>2955.4935519999999</v>
      </c>
      <c r="BB69">
        <v>66</v>
      </c>
      <c r="BD69">
        <v>8</v>
      </c>
      <c r="BE69">
        <v>7</v>
      </c>
      <c r="BF69">
        <v>1</v>
      </c>
      <c r="BG69">
        <v>4.04</v>
      </c>
      <c r="BH69">
        <v>5.81</v>
      </c>
      <c r="BI69">
        <v>7</v>
      </c>
      <c r="BJ69">
        <v>1.56</v>
      </c>
      <c r="BK69">
        <v>3</v>
      </c>
      <c r="BL69">
        <v>2</v>
      </c>
      <c r="BM69">
        <v>1.6</v>
      </c>
      <c r="BN69">
        <v>0</v>
      </c>
      <c r="BO69">
        <v>10.46</v>
      </c>
      <c r="BP69">
        <v>3.99</v>
      </c>
      <c r="BQ69">
        <v>4.38</v>
      </c>
      <c r="BR69">
        <v>1.96</v>
      </c>
      <c r="BS69">
        <v>0.4</v>
      </c>
      <c r="BT69">
        <v>0</v>
      </c>
      <c r="BU69">
        <v>0</v>
      </c>
      <c r="BV69">
        <v>0</v>
      </c>
      <c r="BW69">
        <f t="shared" si="5"/>
        <v>62.2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</v>
      </c>
      <c r="K70">
        <v>682.37109999999996</v>
      </c>
      <c r="L70">
        <v>653.15</v>
      </c>
      <c r="M70">
        <v>92</v>
      </c>
      <c r="N70">
        <v>118.125</v>
      </c>
      <c r="O70">
        <v>123.66562500000001</v>
      </c>
      <c r="P70">
        <v>139.3125</v>
      </c>
      <c r="Q70">
        <v>10.91</v>
      </c>
      <c r="R70">
        <v>21.196097999999999</v>
      </c>
      <c r="S70">
        <v>26.3901</v>
      </c>
      <c r="T70">
        <v>0</v>
      </c>
      <c r="U70">
        <v>418.77</v>
      </c>
      <c r="V70">
        <v>20.731850000000001</v>
      </c>
      <c r="W70">
        <v>34.799309999999998</v>
      </c>
      <c r="X70">
        <v>98.34</v>
      </c>
      <c r="Y70">
        <v>0</v>
      </c>
      <c r="Z70">
        <v>13.2</v>
      </c>
      <c r="AA70">
        <v>11.85</v>
      </c>
      <c r="AB70">
        <v>26.260100000000001</v>
      </c>
      <c r="AC70">
        <v>19.35568</v>
      </c>
      <c r="AD70">
        <v>9.1149000000000004</v>
      </c>
      <c r="AE70">
        <v>49.436556000000003</v>
      </c>
      <c r="AF70">
        <v>8.8740000000000006</v>
      </c>
      <c r="AG70">
        <v>13.9908</v>
      </c>
      <c r="AH70">
        <v>66.290000000000006</v>
      </c>
      <c r="AI70">
        <v>0</v>
      </c>
      <c r="AJ70">
        <v>0</v>
      </c>
      <c r="AK70">
        <v>51.267600000000002</v>
      </c>
      <c r="AL70">
        <v>46.48</v>
      </c>
      <c r="AM70">
        <v>10.5307</v>
      </c>
      <c r="AN70">
        <v>0.66954999999999998</v>
      </c>
      <c r="AO70">
        <v>7.5852000000000004</v>
      </c>
      <c r="AP70">
        <v>10.888500000000001</v>
      </c>
      <c r="AQ70">
        <v>23.625</v>
      </c>
      <c r="AR70">
        <v>50.231999999999999</v>
      </c>
      <c r="AS70">
        <v>31.897383000000001</v>
      </c>
      <c r="AT70">
        <v>13.183999999999999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62.2</v>
      </c>
      <c r="BA70">
        <f t="shared" si="4"/>
        <v>2968.6935519999997</v>
      </c>
      <c r="BB70">
        <v>67</v>
      </c>
      <c r="BD70">
        <v>8</v>
      </c>
      <c r="BE70">
        <v>7</v>
      </c>
      <c r="BF70">
        <v>1</v>
      </c>
      <c r="BG70">
        <v>4.04</v>
      </c>
      <c r="BH70">
        <v>5.81</v>
      </c>
      <c r="BI70">
        <v>7</v>
      </c>
      <c r="BJ70">
        <v>1.56</v>
      </c>
      <c r="BK70">
        <v>3</v>
      </c>
      <c r="BL70">
        <v>2</v>
      </c>
      <c r="BM70">
        <v>1.6</v>
      </c>
      <c r="BN70">
        <v>0</v>
      </c>
      <c r="BO70">
        <v>10.46</v>
      </c>
      <c r="BP70">
        <v>3.99</v>
      </c>
      <c r="BQ70">
        <v>4.38</v>
      </c>
      <c r="BR70">
        <v>1.96</v>
      </c>
      <c r="BS70">
        <v>0.4</v>
      </c>
      <c r="BT70">
        <v>0</v>
      </c>
      <c r="BU70">
        <v>0</v>
      </c>
      <c r="BV70">
        <v>0</v>
      </c>
      <c r="BW70">
        <f t="shared" si="5"/>
        <v>62.2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</v>
      </c>
      <c r="K71">
        <v>682.37109999999996</v>
      </c>
      <c r="L71">
        <v>653.15</v>
      </c>
      <c r="M71">
        <v>92</v>
      </c>
      <c r="N71">
        <v>118.125</v>
      </c>
      <c r="O71">
        <v>123.66562500000001</v>
      </c>
      <c r="P71">
        <v>139.3125</v>
      </c>
      <c r="Q71">
        <v>10.91</v>
      </c>
      <c r="R71">
        <v>21.196097999999999</v>
      </c>
      <c r="S71">
        <v>26.3901</v>
      </c>
      <c r="T71">
        <v>0</v>
      </c>
      <c r="U71">
        <v>418.77</v>
      </c>
      <c r="V71">
        <v>20.731850000000001</v>
      </c>
      <c r="W71">
        <v>34.799309999999998</v>
      </c>
      <c r="X71">
        <v>98.34</v>
      </c>
      <c r="Y71">
        <v>0</v>
      </c>
      <c r="Z71">
        <v>13.2</v>
      </c>
      <c r="AA71">
        <v>11.85</v>
      </c>
      <c r="AB71">
        <v>26.260100000000001</v>
      </c>
      <c r="AC71">
        <v>19.35568</v>
      </c>
      <c r="AD71">
        <v>9.1149000000000004</v>
      </c>
      <c r="AE71">
        <v>49.436556000000003</v>
      </c>
      <c r="AF71">
        <v>8.8740000000000006</v>
      </c>
      <c r="AG71">
        <v>13.9908</v>
      </c>
      <c r="AH71">
        <v>85.23</v>
      </c>
      <c r="AI71">
        <v>0</v>
      </c>
      <c r="AJ71">
        <v>0</v>
      </c>
      <c r="AK71">
        <v>51.267600000000002</v>
      </c>
      <c r="AL71">
        <v>46.48</v>
      </c>
      <c r="AM71">
        <v>10.5307</v>
      </c>
      <c r="AN71">
        <v>0.66954999999999998</v>
      </c>
      <c r="AO71">
        <v>7.5852000000000004</v>
      </c>
      <c r="AP71">
        <v>3.843</v>
      </c>
      <c r="AQ71">
        <v>23.625</v>
      </c>
      <c r="AR71">
        <v>50.231999999999999</v>
      </c>
      <c r="AS71">
        <v>31.897383000000001</v>
      </c>
      <c r="AT71">
        <v>13.183999999999999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62.2</v>
      </c>
      <c r="BA71">
        <f t="shared" si="4"/>
        <v>2980.5880519999996</v>
      </c>
      <c r="BB71">
        <v>68</v>
      </c>
      <c r="BD71">
        <v>8</v>
      </c>
      <c r="BE71">
        <v>7</v>
      </c>
      <c r="BF71">
        <v>1</v>
      </c>
      <c r="BG71">
        <v>4.04</v>
      </c>
      <c r="BH71">
        <v>5.81</v>
      </c>
      <c r="BI71">
        <v>7</v>
      </c>
      <c r="BJ71">
        <v>1.56</v>
      </c>
      <c r="BK71">
        <v>3</v>
      </c>
      <c r="BL71">
        <v>2</v>
      </c>
      <c r="BM71">
        <v>1.6</v>
      </c>
      <c r="BN71">
        <v>0</v>
      </c>
      <c r="BO71">
        <v>10.46</v>
      </c>
      <c r="BP71">
        <v>3.99</v>
      </c>
      <c r="BQ71">
        <v>4.38</v>
      </c>
      <c r="BR71">
        <v>1.96</v>
      </c>
      <c r="BS71">
        <v>0.4</v>
      </c>
      <c r="BT71">
        <v>0</v>
      </c>
      <c r="BU71">
        <v>0</v>
      </c>
      <c r="BV71">
        <v>0</v>
      </c>
      <c r="BW71">
        <f t="shared" si="5"/>
        <v>62.2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</v>
      </c>
      <c r="K72">
        <v>682.37109999999996</v>
      </c>
      <c r="L72">
        <v>653.15</v>
      </c>
      <c r="M72">
        <v>92</v>
      </c>
      <c r="N72">
        <v>118.125</v>
      </c>
      <c r="O72">
        <v>123.66562500000001</v>
      </c>
      <c r="P72">
        <v>139.3125</v>
      </c>
      <c r="Q72">
        <v>10.91</v>
      </c>
      <c r="R72">
        <v>21.196097999999999</v>
      </c>
      <c r="S72">
        <v>26.3901</v>
      </c>
      <c r="T72">
        <v>0</v>
      </c>
      <c r="U72">
        <v>418.77</v>
      </c>
      <c r="V72">
        <v>20.731850000000001</v>
      </c>
      <c r="W72">
        <v>34.799309999999998</v>
      </c>
      <c r="X72">
        <v>98.34</v>
      </c>
      <c r="Y72">
        <v>0</v>
      </c>
      <c r="Z72">
        <v>13.2</v>
      </c>
      <c r="AA72">
        <v>11.85</v>
      </c>
      <c r="AB72">
        <v>26.260100000000001</v>
      </c>
      <c r="AC72">
        <v>19.35568</v>
      </c>
      <c r="AD72">
        <v>9.1149000000000004</v>
      </c>
      <c r="AE72">
        <v>49.436556000000003</v>
      </c>
      <c r="AF72">
        <v>8.8740000000000006</v>
      </c>
      <c r="AG72">
        <v>13.9908</v>
      </c>
      <c r="AH72">
        <v>104.17</v>
      </c>
      <c r="AI72">
        <v>0</v>
      </c>
      <c r="AJ72">
        <v>0</v>
      </c>
      <c r="AK72">
        <v>51.267600000000002</v>
      </c>
      <c r="AL72">
        <v>46.48</v>
      </c>
      <c r="AM72">
        <v>10.5307</v>
      </c>
      <c r="AN72">
        <v>0.66954999999999998</v>
      </c>
      <c r="AO72">
        <v>7.5852000000000004</v>
      </c>
      <c r="AP72">
        <v>3.843</v>
      </c>
      <c r="AQ72">
        <v>23.625</v>
      </c>
      <c r="AR72">
        <v>50.231999999999999</v>
      </c>
      <c r="AS72">
        <v>31.897383000000001</v>
      </c>
      <c r="AT72">
        <v>13.183999999999999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62.2</v>
      </c>
      <c r="BA72">
        <f t="shared" si="4"/>
        <v>2999.5280519999997</v>
      </c>
      <c r="BB72">
        <v>69</v>
      </c>
      <c r="BD72">
        <v>8</v>
      </c>
      <c r="BE72">
        <v>7</v>
      </c>
      <c r="BF72">
        <v>1</v>
      </c>
      <c r="BG72">
        <v>4.04</v>
      </c>
      <c r="BH72">
        <v>5.81</v>
      </c>
      <c r="BI72">
        <v>7</v>
      </c>
      <c r="BJ72">
        <v>1.56</v>
      </c>
      <c r="BK72">
        <v>3</v>
      </c>
      <c r="BL72">
        <v>2</v>
      </c>
      <c r="BM72">
        <v>1.6</v>
      </c>
      <c r="BN72">
        <v>0</v>
      </c>
      <c r="BO72">
        <v>10.46</v>
      </c>
      <c r="BP72">
        <v>3.99</v>
      </c>
      <c r="BQ72">
        <v>4.38</v>
      </c>
      <c r="BR72">
        <v>1.96</v>
      </c>
      <c r="BS72">
        <v>0.4</v>
      </c>
      <c r="BT72">
        <v>0</v>
      </c>
      <c r="BU72">
        <v>0</v>
      </c>
      <c r="BV72">
        <v>0</v>
      </c>
      <c r="BW72">
        <f t="shared" si="5"/>
        <v>62.2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</v>
      </c>
      <c r="K73">
        <v>682.37109999999996</v>
      </c>
      <c r="L73">
        <v>653.15</v>
      </c>
      <c r="M73">
        <v>92</v>
      </c>
      <c r="N73">
        <v>118.125</v>
      </c>
      <c r="O73">
        <v>123.66562500000001</v>
      </c>
      <c r="P73">
        <v>139.3125</v>
      </c>
      <c r="Q73">
        <v>10.91</v>
      </c>
      <c r="R73">
        <v>21.196097999999999</v>
      </c>
      <c r="S73">
        <v>26.3901</v>
      </c>
      <c r="T73">
        <v>0</v>
      </c>
      <c r="U73">
        <v>418.77</v>
      </c>
      <c r="V73">
        <v>20.731850000000001</v>
      </c>
      <c r="W73">
        <v>34.799309999999998</v>
      </c>
      <c r="X73">
        <v>98.34</v>
      </c>
      <c r="Y73">
        <v>0</v>
      </c>
      <c r="Z73">
        <v>13.2</v>
      </c>
      <c r="AA73">
        <v>25.28</v>
      </c>
      <c r="AB73">
        <v>26.260100000000001</v>
      </c>
      <c r="AC73">
        <v>19.35568</v>
      </c>
      <c r="AD73">
        <v>9.1149000000000004</v>
      </c>
      <c r="AE73">
        <v>49.436556000000003</v>
      </c>
      <c r="AF73">
        <v>8.8740000000000006</v>
      </c>
      <c r="AG73">
        <v>13.9908</v>
      </c>
      <c r="AH73">
        <v>113.64</v>
      </c>
      <c r="AI73">
        <v>0</v>
      </c>
      <c r="AJ73">
        <v>0</v>
      </c>
      <c r="AK73">
        <v>51.267600000000002</v>
      </c>
      <c r="AL73">
        <v>46.48</v>
      </c>
      <c r="AM73">
        <v>10.5307</v>
      </c>
      <c r="AN73">
        <v>0.66954999999999998</v>
      </c>
      <c r="AO73">
        <v>7.7027999999999999</v>
      </c>
      <c r="AP73">
        <v>3.843</v>
      </c>
      <c r="AQ73">
        <v>23.625</v>
      </c>
      <c r="AR73">
        <v>50.231999999999999</v>
      </c>
      <c r="AS73">
        <v>31.897383000000001</v>
      </c>
      <c r="AT73">
        <v>13.183999999999999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62.2</v>
      </c>
      <c r="BA73">
        <f t="shared" si="4"/>
        <v>3022.5456519999998</v>
      </c>
      <c r="BB73">
        <v>70</v>
      </c>
      <c r="BD73">
        <v>8</v>
      </c>
      <c r="BE73">
        <v>7</v>
      </c>
      <c r="BF73">
        <v>1</v>
      </c>
      <c r="BG73">
        <v>4.04</v>
      </c>
      <c r="BH73">
        <v>5.81</v>
      </c>
      <c r="BI73">
        <v>7</v>
      </c>
      <c r="BJ73">
        <v>1.56</v>
      </c>
      <c r="BK73">
        <v>3</v>
      </c>
      <c r="BL73">
        <v>2</v>
      </c>
      <c r="BM73">
        <v>1.6</v>
      </c>
      <c r="BN73">
        <v>0</v>
      </c>
      <c r="BO73">
        <v>10.46</v>
      </c>
      <c r="BP73">
        <v>3.99</v>
      </c>
      <c r="BQ73">
        <v>4.38</v>
      </c>
      <c r="BR73">
        <v>1.96</v>
      </c>
      <c r="BS73">
        <v>0.4</v>
      </c>
      <c r="BT73">
        <v>0</v>
      </c>
      <c r="BU73">
        <v>0</v>
      </c>
      <c r="BV73">
        <v>0</v>
      </c>
      <c r="BW73">
        <f t="shared" si="5"/>
        <v>62.2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2</v>
      </c>
      <c r="K74">
        <v>682.37109999999996</v>
      </c>
      <c r="L74">
        <v>653.15</v>
      </c>
      <c r="M74">
        <v>92</v>
      </c>
      <c r="N74">
        <v>118.125</v>
      </c>
      <c r="O74">
        <v>123.66562500000001</v>
      </c>
      <c r="P74">
        <v>139.3125</v>
      </c>
      <c r="Q74">
        <v>10.91</v>
      </c>
      <c r="R74">
        <v>21.196097999999999</v>
      </c>
      <c r="S74">
        <v>26.3901</v>
      </c>
      <c r="T74">
        <v>0</v>
      </c>
      <c r="U74">
        <v>418.77</v>
      </c>
      <c r="V74">
        <v>20.731850000000001</v>
      </c>
      <c r="W74">
        <v>34.799309999999998</v>
      </c>
      <c r="X74">
        <v>98.34</v>
      </c>
      <c r="Y74">
        <v>0</v>
      </c>
      <c r="Z74">
        <v>6.5537999999999998</v>
      </c>
      <c r="AA74">
        <v>25.28</v>
      </c>
      <c r="AB74">
        <v>26.260100000000001</v>
      </c>
      <c r="AC74">
        <v>29.033519999999999</v>
      </c>
      <c r="AD74">
        <v>9.1149000000000004</v>
      </c>
      <c r="AE74">
        <v>49.436556000000003</v>
      </c>
      <c r="AF74">
        <v>8.8740000000000006</v>
      </c>
      <c r="AG74">
        <v>13.9908</v>
      </c>
      <c r="AH74">
        <v>113.64</v>
      </c>
      <c r="AI74">
        <v>2.5459999999999998</v>
      </c>
      <c r="AJ74">
        <v>0</v>
      </c>
      <c r="AK74">
        <v>51.267600000000002</v>
      </c>
      <c r="AL74">
        <v>46.48</v>
      </c>
      <c r="AM74">
        <v>10.5307</v>
      </c>
      <c r="AN74">
        <v>0.66954999999999998</v>
      </c>
      <c r="AO74">
        <v>7.7027999999999999</v>
      </c>
      <c r="AP74">
        <v>3.843</v>
      </c>
      <c r="AQ74">
        <v>23.625</v>
      </c>
      <c r="AR74">
        <v>50.231999999999999</v>
      </c>
      <c r="AS74">
        <v>31.897383000000001</v>
      </c>
      <c r="AT74">
        <v>13.183999999999999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62.2</v>
      </c>
      <c r="BA74">
        <f t="shared" si="4"/>
        <v>3028.1232919999998</v>
      </c>
      <c r="BB74">
        <v>71</v>
      </c>
      <c r="BD74">
        <v>8</v>
      </c>
      <c r="BE74">
        <v>7</v>
      </c>
      <c r="BF74">
        <v>1</v>
      </c>
      <c r="BG74">
        <v>4.04</v>
      </c>
      <c r="BH74">
        <v>5.81</v>
      </c>
      <c r="BI74">
        <v>7</v>
      </c>
      <c r="BJ74">
        <v>1.56</v>
      </c>
      <c r="BK74">
        <v>3</v>
      </c>
      <c r="BL74">
        <v>2</v>
      </c>
      <c r="BM74">
        <v>1.6</v>
      </c>
      <c r="BN74">
        <v>0</v>
      </c>
      <c r="BO74">
        <v>10.46</v>
      </c>
      <c r="BP74">
        <v>3.99</v>
      </c>
      <c r="BQ74">
        <v>4.38</v>
      </c>
      <c r="BR74">
        <v>1.96</v>
      </c>
      <c r="BS74">
        <v>0.4</v>
      </c>
      <c r="BT74">
        <v>0</v>
      </c>
      <c r="BU74">
        <v>0</v>
      </c>
      <c r="BV74">
        <v>0</v>
      </c>
      <c r="BW74">
        <f t="shared" si="5"/>
        <v>62.2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2</v>
      </c>
      <c r="K75">
        <v>682.37109999999996</v>
      </c>
      <c r="L75">
        <v>653.15</v>
      </c>
      <c r="M75">
        <v>92</v>
      </c>
      <c r="N75">
        <v>118.125</v>
      </c>
      <c r="O75">
        <v>123.66562500000001</v>
      </c>
      <c r="P75">
        <v>139.3125</v>
      </c>
      <c r="Q75">
        <v>10.91</v>
      </c>
      <c r="R75">
        <v>21.196097999999999</v>
      </c>
      <c r="S75">
        <v>26.3901</v>
      </c>
      <c r="T75">
        <v>0</v>
      </c>
      <c r="U75">
        <v>418.77</v>
      </c>
      <c r="V75">
        <v>20.731850000000001</v>
      </c>
      <c r="W75">
        <v>34.799309999999998</v>
      </c>
      <c r="X75">
        <v>98.34</v>
      </c>
      <c r="Y75">
        <v>0</v>
      </c>
      <c r="Z75">
        <v>6.5537999999999998</v>
      </c>
      <c r="AA75">
        <v>25.28</v>
      </c>
      <c r="AB75">
        <v>26.260100000000001</v>
      </c>
      <c r="AC75">
        <v>29.033519999999999</v>
      </c>
      <c r="AD75">
        <v>9.1149000000000004</v>
      </c>
      <c r="AE75">
        <v>49.436556000000003</v>
      </c>
      <c r="AF75">
        <v>8.8740000000000006</v>
      </c>
      <c r="AG75">
        <v>13.9908</v>
      </c>
      <c r="AH75">
        <v>113.64</v>
      </c>
      <c r="AI75">
        <v>2.5459999999999998</v>
      </c>
      <c r="AJ75">
        <v>0</v>
      </c>
      <c r="AK75">
        <v>51.267600000000002</v>
      </c>
      <c r="AL75">
        <v>46.48</v>
      </c>
      <c r="AM75">
        <v>5.1986999999999997</v>
      </c>
      <c r="AN75">
        <v>0.66954999999999998</v>
      </c>
      <c r="AO75">
        <v>7.7027999999999999</v>
      </c>
      <c r="AP75">
        <v>2.0495999999999999</v>
      </c>
      <c r="AQ75">
        <v>23.625</v>
      </c>
      <c r="AR75">
        <v>50.231999999999999</v>
      </c>
      <c r="AS75">
        <v>31.897383000000001</v>
      </c>
      <c r="AT75">
        <v>13.183999999999999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61.7</v>
      </c>
      <c r="BA75">
        <f t="shared" si="4"/>
        <v>3020.4978919999999</v>
      </c>
      <c r="BB75">
        <v>72</v>
      </c>
      <c r="BD75">
        <v>8</v>
      </c>
      <c r="BE75">
        <v>7</v>
      </c>
      <c r="BF75">
        <v>1</v>
      </c>
      <c r="BG75">
        <v>3.92</v>
      </c>
      <c r="BH75">
        <v>5.81</v>
      </c>
      <c r="BI75">
        <v>7</v>
      </c>
      <c r="BJ75">
        <v>1.61</v>
      </c>
      <c r="BK75">
        <v>3</v>
      </c>
      <c r="BL75">
        <v>2</v>
      </c>
      <c r="BM75">
        <v>1.6</v>
      </c>
      <c r="BN75">
        <v>0</v>
      </c>
      <c r="BO75">
        <v>10.210000000000001</v>
      </c>
      <c r="BP75">
        <v>3.89</v>
      </c>
      <c r="BQ75">
        <v>4.26</v>
      </c>
      <c r="BR75">
        <v>2</v>
      </c>
      <c r="BS75">
        <v>0.4</v>
      </c>
      <c r="BT75">
        <v>0</v>
      </c>
      <c r="BU75">
        <v>0</v>
      </c>
      <c r="BV75">
        <v>0</v>
      </c>
      <c r="BW75">
        <f t="shared" si="5"/>
        <v>61.7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2</v>
      </c>
      <c r="K76">
        <v>682.37109999999996</v>
      </c>
      <c r="L76">
        <v>653.15</v>
      </c>
      <c r="M76">
        <v>92</v>
      </c>
      <c r="N76">
        <v>118.125</v>
      </c>
      <c r="O76">
        <v>123.66562500000001</v>
      </c>
      <c r="P76">
        <v>139.3125</v>
      </c>
      <c r="Q76">
        <v>10.91</v>
      </c>
      <c r="R76">
        <v>21.196097999999999</v>
      </c>
      <c r="S76">
        <v>26.3901</v>
      </c>
      <c r="T76">
        <v>0</v>
      </c>
      <c r="U76">
        <v>418.77</v>
      </c>
      <c r="V76">
        <v>20.731850000000001</v>
      </c>
      <c r="W76">
        <v>34.799309999999998</v>
      </c>
      <c r="X76">
        <v>98.34</v>
      </c>
      <c r="Y76">
        <v>0</v>
      </c>
      <c r="Z76">
        <v>6.5537999999999998</v>
      </c>
      <c r="AA76">
        <v>25.28</v>
      </c>
      <c r="AB76">
        <v>26.260100000000001</v>
      </c>
      <c r="AC76">
        <v>29.033519999999999</v>
      </c>
      <c r="AD76">
        <v>9.1149000000000004</v>
      </c>
      <c r="AE76">
        <v>49.436556000000003</v>
      </c>
      <c r="AF76">
        <v>8.8740000000000006</v>
      </c>
      <c r="AG76">
        <v>13.9908</v>
      </c>
      <c r="AH76">
        <v>113.64</v>
      </c>
      <c r="AI76">
        <v>2.5459999999999998</v>
      </c>
      <c r="AJ76">
        <v>0</v>
      </c>
      <c r="AK76">
        <v>51.267600000000002</v>
      </c>
      <c r="AL76">
        <v>46.48</v>
      </c>
      <c r="AM76">
        <v>0</v>
      </c>
      <c r="AN76">
        <v>0.66954999999999998</v>
      </c>
      <c r="AO76">
        <v>7.7027999999999999</v>
      </c>
      <c r="AP76">
        <v>2.0495999999999999</v>
      </c>
      <c r="AQ76">
        <v>23.625</v>
      </c>
      <c r="AR76">
        <v>50.231999999999999</v>
      </c>
      <c r="AS76">
        <v>31.897383000000001</v>
      </c>
      <c r="AT76">
        <v>13.183999999999999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61.7</v>
      </c>
      <c r="BA76">
        <f t="shared" si="4"/>
        <v>3015.2991919999999</v>
      </c>
      <c r="BB76">
        <v>73</v>
      </c>
      <c r="BD76">
        <v>8</v>
      </c>
      <c r="BE76">
        <v>7</v>
      </c>
      <c r="BF76">
        <v>1</v>
      </c>
      <c r="BG76">
        <v>3.92</v>
      </c>
      <c r="BH76">
        <v>5.81</v>
      </c>
      <c r="BI76">
        <v>7</v>
      </c>
      <c r="BJ76">
        <v>1.61</v>
      </c>
      <c r="BK76">
        <v>3</v>
      </c>
      <c r="BL76">
        <v>2</v>
      </c>
      <c r="BM76">
        <v>1.6</v>
      </c>
      <c r="BN76">
        <v>0</v>
      </c>
      <c r="BO76">
        <v>10.210000000000001</v>
      </c>
      <c r="BP76">
        <v>3.89</v>
      </c>
      <c r="BQ76">
        <v>4.26</v>
      </c>
      <c r="BR76">
        <v>2</v>
      </c>
      <c r="BS76">
        <v>0.4</v>
      </c>
      <c r="BT76">
        <v>0</v>
      </c>
      <c r="BU76">
        <v>0</v>
      </c>
      <c r="BV76">
        <v>0</v>
      </c>
      <c r="BW76">
        <f t="shared" si="5"/>
        <v>61.7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</v>
      </c>
      <c r="K77">
        <v>682.37109999999996</v>
      </c>
      <c r="L77">
        <v>653.15</v>
      </c>
      <c r="M77">
        <v>92</v>
      </c>
      <c r="N77">
        <v>118.125</v>
      </c>
      <c r="O77">
        <v>123.66562500000001</v>
      </c>
      <c r="P77">
        <v>139.3125</v>
      </c>
      <c r="Q77">
        <v>10.91</v>
      </c>
      <c r="R77">
        <v>21.196097999999999</v>
      </c>
      <c r="S77">
        <v>26.3901</v>
      </c>
      <c r="T77">
        <v>0</v>
      </c>
      <c r="U77">
        <v>418.77</v>
      </c>
      <c r="V77">
        <v>20.731850000000001</v>
      </c>
      <c r="W77">
        <v>34.799309999999998</v>
      </c>
      <c r="X77">
        <v>98.34</v>
      </c>
      <c r="Y77">
        <v>0</v>
      </c>
      <c r="Z77">
        <v>6.5537999999999998</v>
      </c>
      <c r="AA77">
        <v>35.549999999999997</v>
      </c>
      <c r="AB77">
        <v>39.510120000000001</v>
      </c>
      <c r="AC77">
        <v>29.062808</v>
      </c>
      <c r="AD77">
        <v>9.1149000000000004</v>
      </c>
      <c r="AE77">
        <v>49.436556000000003</v>
      </c>
      <c r="AF77">
        <v>8.8740000000000006</v>
      </c>
      <c r="AG77">
        <v>13.9908</v>
      </c>
      <c r="AH77">
        <v>116.9545</v>
      </c>
      <c r="AI77">
        <v>14.003</v>
      </c>
      <c r="AJ77">
        <v>0</v>
      </c>
      <c r="AK77">
        <v>51.267600000000002</v>
      </c>
      <c r="AL77">
        <v>46.48</v>
      </c>
      <c r="AM77">
        <v>0</v>
      </c>
      <c r="AN77">
        <v>0.66954999999999998</v>
      </c>
      <c r="AO77">
        <v>7.6734</v>
      </c>
      <c r="AP77">
        <v>9.0951000000000004</v>
      </c>
      <c r="AQ77">
        <v>23.625</v>
      </c>
      <c r="AR77">
        <v>50.231999999999999</v>
      </c>
      <c r="AS77">
        <v>31.897383000000001</v>
      </c>
      <c r="AT77">
        <v>13.183999999999999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61.7</v>
      </c>
      <c r="BA77">
        <f t="shared" si="4"/>
        <v>3060.6361000000006</v>
      </c>
      <c r="BB77">
        <v>74</v>
      </c>
      <c r="BD77">
        <v>8</v>
      </c>
      <c r="BE77">
        <v>7</v>
      </c>
      <c r="BF77">
        <v>1</v>
      </c>
      <c r="BG77">
        <v>3.92</v>
      </c>
      <c r="BH77">
        <v>5.81</v>
      </c>
      <c r="BI77">
        <v>7</v>
      </c>
      <c r="BJ77">
        <v>1.61</v>
      </c>
      <c r="BK77">
        <v>3</v>
      </c>
      <c r="BL77">
        <v>2</v>
      </c>
      <c r="BM77">
        <v>1.6</v>
      </c>
      <c r="BN77">
        <v>0</v>
      </c>
      <c r="BO77">
        <v>10.210000000000001</v>
      </c>
      <c r="BP77">
        <v>3.89</v>
      </c>
      <c r="BQ77">
        <v>4.26</v>
      </c>
      <c r="BR77">
        <v>2</v>
      </c>
      <c r="BS77">
        <v>0.4</v>
      </c>
      <c r="BT77">
        <v>0</v>
      </c>
      <c r="BU77">
        <v>0</v>
      </c>
      <c r="BV77">
        <v>0</v>
      </c>
      <c r="BW77">
        <f t="shared" si="5"/>
        <v>61.7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</v>
      </c>
      <c r="K78">
        <v>682.37109999999996</v>
      </c>
      <c r="L78">
        <v>653.15</v>
      </c>
      <c r="M78">
        <v>92</v>
      </c>
      <c r="N78">
        <v>118.125</v>
      </c>
      <c r="O78">
        <v>123.66562500000001</v>
      </c>
      <c r="P78">
        <v>139.3125</v>
      </c>
      <c r="Q78">
        <v>10.91</v>
      </c>
      <c r="R78">
        <v>21.196097999999999</v>
      </c>
      <c r="S78">
        <v>26.3901</v>
      </c>
      <c r="T78">
        <v>0</v>
      </c>
      <c r="U78">
        <v>418.77</v>
      </c>
      <c r="V78">
        <v>20.731850000000001</v>
      </c>
      <c r="W78">
        <v>34.799309999999998</v>
      </c>
      <c r="X78">
        <v>98.34</v>
      </c>
      <c r="Y78">
        <v>0</v>
      </c>
      <c r="Z78">
        <v>6.5537999999999998</v>
      </c>
      <c r="AA78">
        <v>37.92</v>
      </c>
      <c r="AB78">
        <v>39.510120000000001</v>
      </c>
      <c r="AC78">
        <v>29.062808</v>
      </c>
      <c r="AD78">
        <v>18.229800000000001</v>
      </c>
      <c r="AE78">
        <v>49.436556000000003</v>
      </c>
      <c r="AF78">
        <v>8.8740000000000006</v>
      </c>
      <c r="AG78">
        <v>13.9908</v>
      </c>
      <c r="AH78">
        <v>127.845</v>
      </c>
      <c r="AI78">
        <v>14.003</v>
      </c>
      <c r="AJ78">
        <v>0</v>
      </c>
      <c r="AK78">
        <v>51.267600000000002</v>
      </c>
      <c r="AL78">
        <v>46.48</v>
      </c>
      <c r="AM78">
        <v>0</v>
      </c>
      <c r="AN78">
        <v>0.66954999999999998</v>
      </c>
      <c r="AO78">
        <v>7.6734</v>
      </c>
      <c r="AP78">
        <v>9.0951000000000004</v>
      </c>
      <c r="AQ78">
        <v>23.625</v>
      </c>
      <c r="AR78">
        <v>50.231999999999999</v>
      </c>
      <c r="AS78">
        <v>31.897383000000001</v>
      </c>
      <c r="AT78">
        <v>13.183999999999999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61.7</v>
      </c>
      <c r="BA78">
        <f t="shared" si="4"/>
        <v>3083.0115000000005</v>
      </c>
      <c r="BB78">
        <v>75</v>
      </c>
      <c r="BD78">
        <v>8</v>
      </c>
      <c r="BE78">
        <v>7</v>
      </c>
      <c r="BF78">
        <v>1</v>
      </c>
      <c r="BG78">
        <v>3.92</v>
      </c>
      <c r="BH78">
        <v>5.81</v>
      </c>
      <c r="BI78">
        <v>7</v>
      </c>
      <c r="BJ78">
        <v>1.61</v>
      </c>
      <c r="BK78">
        <v>3</v>
      </c>
      <c r="BL78">
        <v>2</v>
      </c>
      <c r="BM78">
        <v>1.6</v>
      </c>
      <c r="BN78">
        <v>0</v>
      </c>
      <c r="BO78">
        <v>10.210000000000001</v>
      </c>
      <c r="BP78">
        <v>3.89</v>
      </c>
      <c r="BQ78">
        <v>4.26</v>
      </c>
      <c r="BR78">
        <v>2</v>
      </c>
      <c r="BS78">
        <v>0.4</v>
      </c>
      <c r="BT78">
        <v>0</v>
      </c>
      <c r="BU78">
        <v>0</v>
      </c>
      <c r="BV78">
        <v>0</v>
      </c>
      <c r="BW78">
        <f t="shared" si="5"/>
        <v>61.7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</v>
      </c>
      <c r="K79">
        <v>682.37109999999996</v>
      </c>
      <c r="L79">
        <v>653.15</v>
      </c>
      <c r="M79">
        <v>92</v>
      </c>
      <c r="N79">
        <v>118.125</v>
      </c>
      <c r="O79">
        <v>123.66562500000001</v>
      </c>
      <c r="P79">
        <v>139.3125</v>
      </c>
      <c r="Q79">
        <v>10.91</v>
      </c>
      <c r="R79">
        <v>21.196097999999999</v>
      </c>
      <c r="S79">
        <v>26.3901</v>
      </c>
      <c r="T79">
        <v>0</v>
      </c>
      <c r="U79">
        <v>418.77</v>
      </c>
      <c r="V79">
        <v>20.731850000000001</v>
      </c>
      <c r="W79">
        <v>34.799309999999998</v>
      </c>
      <c r="X79">
        <v>98.34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13.9908</v>
      </c>
      <c r="AH79">
        <v>140.34540000000001</v>
      </c>
      <c r="AI79">
        <v>16.548999999999999</v>
      </c>
      <c r="AJ79">
        <v>0</v>
      </c>
      <c r="AK79">
        <v>51.267600000000002</v>
      </c>
      <c r="AL79">
        <v>69.72</v>
      </c>
      <c r="AM79">
        <v>0</v>
      </c>
      <c r="AN79">
        <v>0.66954999999999998</v>
      </c>
      <c r="AO79">
        <v>7.6734</v>
      </c>
      <c r="AP79">
        <v>2.0495999999999999</v>
      </c>
      <c r="AQ79">
        <v>23.625</v>
      </c>
      <c r="AR79">
        <v>50.231999999999999</v>
      </c>
      <c r="AS79">
        <v>31.897383000000001</v>
      </c>
      <c r="AT79">
        <v>10.876799999999999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61.7</v>
      </c>
      <c r="BA79">
        <f t="shared" si="4"/>
        <v>3168.21668</v>
      </c>
      <c r="BB79">
        <v>76</v>
      </c>
      <c r="BD79">
        <v>8</v>
      </c>
      <c r="BE79">
        <v>7</v>
      </c>
      <c r="BF79">
        <v>1</v>
      </c>
      <c r="BG79">
        <v>3.92</v>
      </c>
      <c r="BH79">
        <v>5.81</v>
      </c>
      <c r="BI79">
        <v>7</v>
      </c>
      <c r="BJ79">
        <v>1.61</v>
      </c>
      <c r="BK79">
        <v>3</v>
      </c>
      <c r="BL79">
        <v>2</v>
      </c>
      <c r="BM79">
        <v>1.6</v>
      </c>
      <c r="BN79">
        <v>0</v>
      </c>
      <c r="BO79">
        <v>10.210000000000001</v>
      </c>
      <c r="BP79">
        <v>3.89</v>
      </c>
      <c r="BQ79">
        <v>4.26</v>
      </c>
      <c r="BR79">
        <v>2</v>
      </c>
      <c r="BS79">
        <v>0.4</v>
      </c>
      <c r="BT79">
        <v>0</v>
      </c>
      <c r="BU79">
        <v>0</v>
      </c>
      <c r="BV79">
        <v>0</v>
      </c>
      <c r="BW79">
        <f t="shared" si="5"/>
        <v>61.7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</v>
      </c>
      <c r="K80">
        <v>682.37109999999996</v>
      </c>
      <c r="L80">
        <v>653.15</v>
      </c>
      <c r="M80">
        <v>92</v>
      </c>
      <c r="N80">
        <v>118.125</v>
      </c>
      <c r="O80">
        <v>123.66562500000001</v>
      </c>
      <c r="P80">
        <v>139.3125</v>
      </c>
      <c r="Q80">
        <v>10.91</v>
      </c>
      <c r="R80">
        <v>21.196097999999999</v>
      </c>
      <c r="S80">
        <v>26.3901</v>
      </c>
      <c r="T80">
        <v>0</v>
      </c>
      <c r="U80">
        <v>418.77</v>
      </c>
      <c r="V80">
        <v>20.731850000000001</v>
      </c>
      <c r="W80">
        <v>34.799309999999998</v>
      </c>
      <c r="X80">
        <v>98.34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13.9908</v>
      </c>
      <c r="AH80">
        <v>140.34540000000001</v>
      </c>
      <c r="AI80">
        <v>33.097999999999999</v>
      </c>
      <c r="AJ80">
        <v>0</v>
      </c>
      <c r="AK80">
        <v>51.267600000000002</v>
      </c>
      <c r="AL80">
        <v>69.72</v>
      </c>
      <c r="AM80">
        <v>0</v>
      </c>
      <c r="AN80">
        <v>0.66954999999999998</v>
      </c>
      <c r="AO80">
        <v>7.6734</v>
      </c>
      <c r="AP80">
        <v>2.0495999999999999</v>
      </c>
      <c r="AQ80">
        <v>23.625</v>
      </c>
      <c r="AR80">
        <v>50.231999999999999</v>
      </c>
      <c r="AS80">
        <v>31.897383000000001</v>
      </c>
      <c r="AT80">
        <v>9.8879999999999999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61.7</v>
      </c>
      <c r="BA80">
        <f t="shared" si="4"/>
        <v>3183.7768799999999</v>
      </c>
      <c r="BB80">
        <v>77</v>
      </c>
      <c r="BD80">
        <v>8</v>
      </c>
      <c r="BE80">
        <v>7</v>
      </c>
      <c r="BF80">
        <v>1</v>
      </c>
      <c r="BG80">
        <v>3.92</v>
      </c>
      <c r="BH80">
        <v>5.81</v>
      </c>
      <c r="BI80">
        <v>7</v>
      </c>
      <c r="BJ80">
        <v>1.61</v>
      </c>
      <c r="BK80">
        <v>3</v>
      </c>
      <c r="BL80">
        <v>2</v>
      </c>
      <c r="BM80">
        <v>1.6</v>
      </c>
      <c r="BN80">
        <v>0</v>
      </c>
      <c r="BO80">
        <v>10.210000000000001</v>
      </c>
      <c r="BP80">
        <v>3.89</v>
      </c>
      <c r="BQ80">
        <v>4.26</v>
      </c>
      <c r="BR80">
        <v>2</v>
      </c>
      <c r="BS80">
        <v>0.4</v>
      </c>
      <c r="BT80">
        <v>0</v>
      </c>
      <c r="BU80">
        <v>0</v>
      </c>
      <c r="BV80">
        <v>0</v>
      </c>
      <c r="BW80">
        <f t="shared" si="5"/>
        <v>61.7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</v>
      </c>
      <c r="K81">
        <v>682.37109999999996</v>
      </c>
      <c r="L81">
        <v>653.15</v>
      </c>
      <c r="M81">
        <v>92</v>
      </c>
      <c r="N81">
        <v>118.125</v>
      </c>
      <c r="O81">
        <v>123.66562500000001</v>
      </c>
      <c r="P81">
        <v>139.3125</v>
      </c>
      <c r="Q81">
        <v>10.91</v>
      </c>
      <c r="R81">
        <v>21.196097999999999</v>
      </c>
      <c r="S81">
        <v>26.3901</v>
      </c>
      <c r="T81">
        <v>0</v>
      </c>
      <c r="U81">
        <v>418.77</v>
      </c>
      <c r="V81">
        <v>20.731850000000001</v>
      </c>
      <c r="W81">
        <v>34.799309999999998</v>
      </c>
      <c r="X81">
        <v>98.34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13.9908</v>
      </c>
      <c r="AH81">
        <v>140.34540000000001</v>
      </c>
      <c r="AI81">
        <v>33.097999999999999</v>
      </c>
      <c r="AJ81">
        <v>0</v>
      </c>
      <c r="AK81">
        <v>51.267600000000002</v>
      </c>
      <c r="AL81">
        <v>69.72</v>
      </c>
      <c r="AM81">
        <v>0</v>
      </c>
      <c r="AN81">
        <v>0.66954999999999998</v>
      </c>
      <c r="AO81">
        <v>7.1736000000000004</v>
      </c>
      <c r="AP81">
        <v>2.0495999999999999</v>
      </c>
      <c r="AQ81">
        <v>23.625</v>
      </c>
      <c r="AR81">
        <v>50.231999999999999</v>
      </c>
      <c r="AS81">
        <v>31.897383000000001</v>
      </c>
      <c r="AT81">
        <v>9.8879999999999999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61.7</v>
      </c>
      <c r="BA81">
        <f t="shared" si="4"/>
        <v>3183.2770799999998</v>
      </c>
      <c r="BB81">
        <v>78</v>
      </c>
      <c r="BD81">
        <v>8</v>
      </c>
      <c r="BE81">
        <v>7</v>
      </c>
      <c r="BF81">
        <v>1</v>
      </c>
      <c r="BG81">
        <v>3.92</v>
      </c>
      <c r="BH81">
        <v>5.81</v>
      </c>
      <c r="BI81">
        <v>7</v>
      </c>
      <c r="BJ81">
        <v>1.61</v>
      </c>
      <c r="BK81">
        <v>3</v>
      </c>
      <c r="BL81">
        <v>2</v>
      </c>
      <c r="BM81">
        <v>1.6</v>
      </c>
      <c r="BN81">
        <v>0</v>
      </c>
      <c r="BO81">
        <v>10.210000000000001</v>
      </c>
      <c r="BP81">
        <v>3.89</v>
      </c>
      <c r="BQ81">
        <v>4.26</v>
      </c>
      <c r="BR81">
        <v>2</v>
      </c>
      <c r="BS81">
        <v>0.4</v>
      </c>
      <c r="BT81">
        <v>0</v>
      </c>
      <c r="BU81">
        <v>0</v>
      </c>
      <c r="BV81">
        <v>0</v>
      </c>
      <c r="BW81">
        <f t="shared" si="5"/>
        <v>61.7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</v>
      </c>
      <c r="K82">
        <v>682.37109999999996</v>
      </c>
      <c r="L82">
        <v>653.15</v>
      </c>
      <c r="M82">
        <v>92</v>
      </c>
      <c r="N82">
        <v>118.125</v>
      </c>
      <c r="O82">
        <v>123.66562500000001</v>
      </c>
      <c r="P82">
        <v>139.3125</v>
      </c>
      <c r="Q82">
        <v>10.91</v>
      </c>
      <c r="R82">
        <v>21.196097999999999</v>
      </c>
      <c r="S82">
        <v>26.3901</v>
      </c>
      <c r="T82">
        <v>0</v>
      </c>
      <c r="U82">
        <v>418.77</v>
      </c>
      <c r="V82">
        <v>20.731850000000001</v>
      </c>
      <c r="W82">
        <v>34.799309999999998</v>
      </c>
      <c r="X82">
        <v>98.34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13.9908</v>
      </c>
      <c r="AH82">
        <v>140.34540000000001</v>
      </c>
      <c r="AI82">
        <v>33.097999999999999</v>
      </c>
      <c r="AJ82">
        <v>0</v>
      </c>
      <c r="AK82">
        <v>51.267600000000002</v>
      </c>
      <c r="AL82">
        <v>69.72</v>
      </c>
      <c r="AM82">
        <v>0</v>
      </c>
      <c r="AN82">
        <v>0.66954999999999998</v>
      </c>
      <c r="AO82">
        <v>7.1736000000000004</v>
      </c>
      <c r="AP82">
        <v>2.0495999999999999</v>
      </c>
      <c r="AQ82">
        <v>23.625</v>
      </c>
      <c r="AR82">
        <v>50.231999999999999</v>
      </c>
      <c r="AS82">
        <v>31.897383000000001</v>
      </c>
      <c r="AT82">
        <v>9.8879999999999999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61.7</v>
      </c>
      <c r="BA82">
        <f t="shared" si="4"/>
        <v>3183.2770799999998</v>
      </c>
      <c r="BB82">
        <v>79</v>
      </c>
      <c r="BD82">
        <v>8</v>
      </c>
      <c r="BE82">
        <v>7</v>
      </c>
      <c r="BF82">
        <v>1</v>
      </c>
      <c r="BG82">
        <v>3.92</v>
      </c>
      <c r="BH82">
        <v>5.81</v>
      </c>
      <c r="BI82">
        <v>7</v>
      </c>
      <c r="BJ82">
        <v>1.61</v>
      </c>
      <c r="BK82">
        <v>3</v>
      </c>
      <c r="BL82">
        <v>2</v>
      </c>
      <c r="BM82">
        <v>1.6</v>
      </c>
      <c r="BN82">
        <v>0</v>
      </c>
      <c r="BO82">
        <v>10.210000000000001</v>
      </c>
      <c r="BP82">
        <v>3.89</v>
      </c>
      <c r="BQ82">
        <v>4.26</v>
      </c>
      <c r="BR82">
        <v>2</v>
      </c>
      <c r="BS82">
        <v>0.4</v>
      </c>
      <c r="BT82">
        <v>0</v>
      </c>
      <c r="BU82">
        <v>0</v>
      </c>
      <c r="BV82">
        <v>0</v>
      </c>
      <c r="BW82">
        <f t="shared" si="5"/>
        <v>61.7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682.37109999999996</v>
      </c>
      <c r="L83">
        <v>653.15</v>
      </c>
      <c r="M83">
        <v>92</v>
      </c>
      <c r="N83">
        <v>118.125</v>
      </c>
      <c r="O83">
        <v>123.66562500000001</v>
      </c>
      <c r="P83">
        <v>139.3125</v>
      </c>
      <c r="Q83">
        <v>10.91</v>
      </c>
      <c r="R83">
        <v>21.196097999999999</v>
      </c>
      <c r="S83">
        <v>26.3901</v>
      </c>
      <c r="T83">
        <v>0</v>
      </c>
      <c r="U83">
        <v>418.77</v>
      </c>
      <c r="V83">
        <v>20.731850000000001</v>
      </c>
      <c r="W83">
        <v>34.799309999999998</v>
      </c>
      <c r="X83">
        <v>98.34</v>
      </c>
      <c r="Y83">
        <v>0</v>
      </c>
      <c r="Z83">
        <v>19.6614</v>
      </c>
      <c r="AA83">
        <v>39.5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13.9908</v>
      </c>
      <c r="AH83">
        <v>140.34540000000001</v>
      </c>
      <c r="AI83">
        <v>33.097999999999999</v>
      </c>
      <c r="AJ83">
        <v>0</v>
      </c>
      <c r="AK83">
        <v>51.267600000000002</v>
      </c>
      <c r="AL83">
        <v>69.72</v>
      </c>
      <c r="AM83">
        <v>0</v>
      </c>
      <c r="AN83">
        <v>0.66954999999999998</v>
      </c>
      <c r="AO83">
        <v>6.7619999999999996</v>
      </c>
      <c r="AP83">
        <v>2.0495999999999999</v>
      </c>
      <c r="AQ83">
        <v>23.625</v>
      </c>
      <c r="AR83">
        <v>50.231999999999999</v>
      </c>
      <c r="AS83">
        <v>31.897383000000001</v>
      </c>
      <c r="AT83">
        <v>9.8879999999999999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61.7</v>
      </c>
      <c r="BA83">
        <f t="shared" si="4"/>
        <v>3180.2174</v>
      </c>
      <c r="BB83">
        <v>80</v>
      </c>
      <c r="BD83">
        <v>8</v>
      </c>
      <c r="BE83">
        <v>7</v>
      </c>
      <c r="BF83">
        <v>1</v>
      </c>
      <c r="BG83">
        <v>3.92</v>
      </c>
      <c r="BH83">
        <v>5.81</v>
      </c>
      <c r="BI83">
        <v>7</v>
      </c>
      <c r="BJ83">
        <v>1.61</v>
      </c>
      <c r="BK83">
        <v>3</v>
      </c>
      <c r="BL83">
        <v>2</v>
      </c>
      <c r="BM83">
        <v>1.6</v>
      </c>
      <c r="BN83">
        <v>0</v>
      </c>
      <c r="BO83">
        <v>10.210000000000001</v>
      </c>
      <c r="BP83">
        <v>3.89</v>
      </c>
      <c r="BQ83">
        <v>4.26</v>
      </c>
      <c r="BR83">
        <v>2</v>
      </c>
      <c r="BS83">
        <v>0.4</v>
      </c>
      <c r="BT83">
        <v>0</v>
      </c>
      <c r="BU83">
        <v>0</v>
      </c>
      <c r="BV83">
        <v>0</v>
      </c>
      <c r="BW83">
        <f t="shared" si="5"/>
        <v>61.7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</v>
      </c>
      <c r="K84">
        <v>682.37109999999996</v>
      </c>
      <c r="L84">
        <v>653.15</v>
      </c>
      <c r="M84">
        <v>92</v>
      </c>
      <c r="N84">
        <v>118.125</v>
      </c>
      <c r="O84">
        <v>123.66562500000001</v>
      </c>
      <c r="P84">
        <v>139.3125</v>
      </c>
      <c r="Q84">
        <v>10.91</v>
      </c>
      <c r="R84">
        <v>21.196097999999999</v>
      </c>
      <c r="S84">
        <v>26.3901</v>
      </c>
      <c r="T84">
        <v>0</v>
      </c>
      <c r="U84">
        <v>418.77</v>
      </c>
      <c r="V84">
        <v>20.731850000000001</v>
      </c>
      <c r="W84">
        <v>34.799309999999998</v>
      </c>
      <c r="X84">
        <v>98.34</v>
      </c>
      <c r="Y84">
        <v>0</v>
      </c>
      <c r="Z84">
        <v>19.6614</v>
      </c>
      <c r="AA84">
        <v>39.5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13.9908</v>
      </c>
      <c r="AH84">
        <v>132.58000000000001</v>
      </c>
      <c r="AI84">
        <v>33.097999999999999</v>
      </c>
      <c r="AJ84">
        <v>0</v>
      </c>
      <c r="AK84">
        <v>51.267600000000002</v>
      </c>
      <c r="AL84">
        <v>69.72</v>
      </c>
      <c r="AM84">
        <v>0</v>
      </c>
      <c r="AN84">
        <v>0.66954999999999998</v>
      </c>
      <c r="AO84">
        <v>6.7619999999999996</v>
      </c>
      <c r="AP84">
        <v>2.0495999999999999</v>
      </c>
      <c r="AQ84">
        <v>23.625</v>
      </c>
      <c r="AR84">
        <v>50.231999999999999</v>
      </c>
      <c r="AS84">
        <v>31.897383000000001</v>
      </c>
      <c r="AT84">
        <v>9.8879999999999999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61.7</v>
      </c>
      <c r="BA84">
        <f t="shared" si="4"/>
        <v>3172.4519999999998</v>
      </c>
      <c r="BB84">
        <v>81</v>
      </c>
      <c r="BD84">
        <v>8</v>
      </c>
      <c r="BE84">
        <v>7</v>
      </c>
      <c r="BF84">
        <v>1</v>
      </c>
      <c r="BG84">
        <v>3.92</v>
      </c>
      <c r="BH84">
        <v>5.81</v>
      </c>
      <c r="BI84">
        <v>7</v>
      </c>
      <c r="BJ84">
        <v>1.61</v>
      </c>
      <c r="BK84">
        <v>3</v>
      </c>
      <c r="BL84">
        <v>2</v>
      </c>
      <c r="BM84">
        <v>1.6</v>
      </c>
      <c r="BN84">
        <v>0</v>
      </c>
      <c r="BO84">
        <v>10.210000000000001</v>
      </c>
      <c r="BP84">
        <v>3.89</v>
      </c>
      <c r="BQ84">
        <v>4.26</v>
      </c>
      <c r="BR84">
        <v>2</v>
      </c>
      <c r="BS84">
        <v>0.4</v>
      </c>
      <c r="BT84">
        <v>0</v>
      </c>
      <c r="BU84">
        <v>0</v>
      </c>
      <c r="BV84">
        <v>0</v>
      </c>
      <c r="BW84">
        <f t="shared" si="5"/>
        <v>61.7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</v>
      </c>
      <c r="K85">
        <v>682.37109999999996</v>
      </c>
      <c r="L85">
        <v>653.15</v>
      </c>
      <c r="M85">
        <v>92</v>
      </c>
      <c r="N85">
        <v>118.125</v>
      </c>
      <c r="O85">
        <v>123.66562500000001</v>
      </c>
      <c r="P85">
        <v>139.3125</v>
      </c>
      <c r="Q85">
        <v>10.91</v>
      </c>
      <c r="R85">
        <v>21.196097999999999</v>
      </c>
      <c r="S85">
        <v>26.3901</v>
      </c>
      <c r="T85">
        <v>0</v>
      </c>
      <c r="U85">
        <v>418.77</v>
      </c>
      <c r="V85">
        <v>20.731850000000001</v>
      </c>
      <c r="W85">
        <v>34.799309999999998</v>
      </c>
      <c r="X85">
        <v>98.34</v>
      </c>
      <c r="Y85">
        <v>0</v>
      </c>
      <c r="Z85">
        <v>19.6614</v>
      </c>
      <c r="AA85">
        <v>39.5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13.9908</v>
      </c>
      <c r="AH85">
        <v>132.58000000000001</v>
      </c>
      <c r="AI85">
        <v>33.097999999999999</v>
      </c>
      <c r="AJ85">
        <v>0</v>
      </c>
      <c r="AK85">
        <v>51.267600000000002</v>
      </c>
      <c r="AL85">
        <v>69.72</v>
      </c>
      <c r="AM85">
        <v>0</v>
      </c>
      <c r="AN85">
        <v>0.66954999999999998</v>
      </c>
      <c r="AO85">
        <v>6.7619999999999996</v>
      </c>
      <c r="AP85">
        <v>8.8389000000000006</v>
      </c>
      <c r="AQ85">
        <v>23.625</v>
      </c>
      <c r="AR85">
        <v>50.231999999999999</v>
      </c>
      <c r="AS85">
        <v>31.897383000000001</v>
      </c>
      <c r="AT85">
        <v>9.8879999999999999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61.7</v>
      </c>
      <c r="BA85">
        <f t="shared" si="4"/>
        <v>3179.2413000000001</v>
      </c>
      <c r="BB85">
        <v>82</v>
      </c>
      <c r="BD85">
        <v>8</v>
      </c>
      <c r="BE85">
        <v>7</v>
      </c>
      <c r="BF85">
        <v>1</v>
      </c>
      <c r="BG85">
        <v>3.92</v>
      </c>
      <c r="BH85">
        <v>5.81</v>
      </c>
      <c r="BI85">
        <v>7</v>
      </c>
      <c r="BJ85">
        <v>1.61</v>
      </c>
      <c r="BK85">
        <v>3</v>
      </c>
      <c r="BL85">
        <v>2</v>
      </c>
      <c r="BM85">
        <v>1.6</v>
      </c>
      <c r="BN85">
        <v>0</v>
      </c>
      <c r="BO85">
        <v>10.210000000000001</v>
      </c>
      <c r="BP85">
        <v>3.89</v>
      </c>
      <c r="BQ85">
        <v>4.26</v>
      </c>
      <c r="BR85">
        <v>2</v>
      </c>
      <c r="BS85">
        <v>0.4</v>
      </c>
      <c r="BT85">
        <v>0</v>
      </c>
      <c r="BU85">
        <v>0</v>
      </c>
      <c r="BV85">
        <v>0</v>
      </c>
      <c r="BW85">
        <f t="shared" si="5"/>
        <v>61.7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</v>
      </c>
      <c r="K86">
        <v>682.37109999999996</v>
      </c>
      <c r="L86">
        <v>653.15</v>
      </c>
      <c r="M86">
        <v>92</v>
      </c>
      <c r="N86">
        <v>118.125</v>
      </c>
      <c r="O86">
        <v>123.66562500000001</v>
      </c>
      <c r="P86">
        <v>139.3125</v>
      </c>
      <c r="Q86">
        <v>10.91</v>
      </c>
      <c r="R86">
        <v>21.196097999999999</v>
      </c>
      <c r="S86">
        <v>26.3901</v>
      </c>
      <c r="T86">
        <v>0</v>
      </c>
      <c r="U86">
        <v>418.77</v>
      </c>
      <c r="V86">
        <v>20.731850000000001</v>
      </c>
      <c r="W86">
        <v>34.799309999999998</v>
      </c>
      <c r="X86">
        <v>98.34</v>
      </c>
      <c r="Y86">
        <v>0</v>
      </c>
      <c r="Z86">
        <v>13.2</v>
      </c>
      <c r="AA86">
        <v>39.5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13.9908</v>
      </c>
      <c r="AH86">
        <v>132.58000000000001</v>
      </c>
      <c r="AI86">
        <v>15.276</v>
      </c>
      <c r="AJ86">
        <v>0</v>
      </c>
      <c r="AK86">
        <v>51.267600000000002</v>
      </c>
      <c r="AL86">
        <v>69.72</v>
      </c>
      <c r="AM86">
        <v>0</v>
      </c>
      <c r="AN86">
        <v>0.66954999999999998</v>
      </c>
      <c r="AO86">
        <v>6.7619999999999996</v>
      </c>
      <c r="AP86">
        <v>8.8389000000000006</v>
      </c>
      <c r="AQ86">
        <v>23.625</v>
      </c>
      <c r="AR86">
        <v>50.231999999999999</v>
      </c>
      <c r="AS86">
        <v>31.897383000000001</v>
      </c>
      <c r="AT86">
        <v>9.8879999999999999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61.7</v>
      </c>
      <c r="BA86">
        <f t="shared" si="4"/>
        <v>3154.9578999999999</v>
      </c>
      <c r="BB86">
        <v>83</v>
      </c>
      <c r="BD86">
        <v>8</v>
      </c>
      <c r="BE86">
        <v>7</v>
      </c>
      <c r="BF86">
        <v>1</v>
      </c>
      <c r="BG86">
        <v>3.92</v>
      </c>
      <c r="BH86">
        <v>5.81</v>
      </c>
      <c r="BI86">
        <v>7</v>
      </c>
      <c r="BJ86">
        <v>1.61</v>
      </c>
      <c r="BK86">
        <v>3</v>
      </c>
      <c r="BL86">
        <v>2</v>
      </c>
      <c r="BM86">
        <v>1.6</v>
      </c>
      <c r="BN86">
        <v>0</v>
      </c>
      <c r="BO86">
        <v>10.210000000000001</v>
      </c>
      <c r="BP86">
        <v>3.89</v>
      </c>
      <c r="BQ86">
        <v>4.26</v>
      </c>
      <c r="BR86">
        <v>2</v>
      </c>
      <c r="BS86">
        <v>0.4</v>
      </c>
      <c r="BT86">
        <v>0</v>
      </c>
      <c r="BU86">
        <v>0</v>
      </c>
      <c r="BV86">
        <v>0</v>
      </c>
      <c r="BW86">
        <f t="shared" si="5"/>
        <v>61.7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</v>
      </c>
      <c r="K87">
        <v>682.37109999999996</v>
      </c>
      <c r="L87">
        <v>653.15</v>
      </c>
      <c r="M87">
        <v>92</v>
      </c>
      <c r="N87">
        <v>118.125</v>
      </c>
      <c r="O87">
        <v>123.66562500000001</v>
      </c>
      <c r="P87">
        <v>139.3125</v>
      </c>
      <c r="Q87">
        <v>10.91</v>
      </c>
      <c r="R87">
        <v>21.196097999999999</v>
      </c>
      <c r="S87">
        <v>26.3901</v>
      </c>
      <c r="T87">
        <v>0</v>
      </c>
      <c r="U87">
        <v>418.77</v>
      </c>
      <c r="V87">
        <v>20.731850000000001</v>
      </c>
      <c r="W87">
        <v>34.799309999999998</v>
      </c>
      <c r="X87">
        <v>98.34</v>
      </c>
      <c r="Y87">
        <v>0</v>
      </c>
      <c r="Z87">
        <v>4.4000000000000004</v>
      </c>
      <c r="AA87">
        <v>37.92</v>
      </c>
      <c r="AB87">
        <v>39.510120000000001</v>
      </c>
      <c r="AC87">
        <v>26.741399999999999</v>
      </c>
      <c r="AD87">
        <v>18.229800000000001</v>
      </c>
      <c r="AE87">
        <v>49.436556000000003</v>
      </c>
      <c r="AF87">
        <v>17.748000000000001</v>
      </c>
      <c r="AG87">
        <v>13.9908</v>
      </c>
      <c r="AH87">
        <v>127.845</v>
      </c>
      <c r="AI87">
        <v>14.6395</v>
      </c>
      <c r="AJ87">
        <v>0</v>
      </c>
      <c r="AK87">
        <v>51.267600000000002</v>
      </c>
      <c r="AL87">
        <v>60.423999999999999</v>
      </c>
      <c r="AM87">
        <v>0</v>
      </c>
      <c r="AN87">
        <v>0.66954999999999998</v>
      </c>
      <c r="AO87">
        <v>6.7031999999999998</v>
      </c>
      <c r="AP87">
        <v>2.0495999999999999</v>
      </c>
      <c r="AQ87">
        <v>23.625</v>
      </c>
      <c r="AR87">
        <v>50.231999999999999</v>
      </c>
      <c r="AS87">
        <v>31.897383000000001</v>
      </c>
      <c r="AT87">
        <v>9.8879999999999999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61.7</v>
      </c>
      <c r="BA87">
        <f t="shared" si="4"/>
        <v>3090.6790919999999</v>
      </c>
      <c r="BB87">
        <v>84</v>
      </c>
      <c r="BD87">
        <v>8</v>
      </c>
      <c r="BE87">
        <v>7</v>
      </c>
      <c r="BF87">
        <v>1</v>
      </c>
      <c r="BG87">
        <v>3.92</v>
      </c>
      <c r="BH87">
        <v>5.81</v>
      </c>
      <c r="BI87">
        <v>7</v>
      </c>
      <c r="BJ87">
        <v>1.61</v>
      </c>
      <c r="BK87">
        <v>3</v>
      </c>
      <c r="BL87">
        <v>2</v>
      </c>
      <c r="BM87">
        <v>1.6</v>
      </c>
      <c r="BN87">
        <v>0</v>
      </c>
      <c r="BO87">
        <v>10.210000000000001</v>
      </c>
      <c r="BP87">
        <v>3.89</v>
      </c>
      <c r="BQ87">
        <v>4.26</v>
      </c>
      <c r="BR87">
        <v>2</v>
      </c>
      <c r="BS87">
        <v>0.4</v>
      </c>
      <c r="BT87">
        <v>0</v>
      </c>
      <c r="BU87">
        <v>0</v>
      </c>
      <c r="BV87">
        <v>0</v>
      </c>
      <c r="BW87">
        <f t="shared" si="5"/>
        <v>61.7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</v>
      </c>
      <c r="K88">
        <v>682.37109999999996</v>
      </c>
      <c r="L88">
        <v>653.15</v>
      </c>
      <c r="M88">
        <v>92</v>
      </c>
      <c r="N88">
        <v>118.125</v>
      </c>
      <c r="O88">
        <v>123.66562500000001</v>
      </c>
      <c r="P88">
        <v>139.3125</v>
      </c>
      <c r="Q88">
        <v>10.91</v>
      </c>
      <c r="R88">
        <v>21.196097999999999</v>
      </c>
      <c r="S88">
        <v>26.3901</v>
      </c>
      <c r="T88">
        <v>0</v>
      </c>
      <c r="U88">
        <v>418.77</v>
      </c>
      <c r="V88">
        <v>20.731850000000001</v>
      </c>
      <c r="W88">
        <v>34.799309999999998</v>
      </c>
      <c r="X88">
        <v>98.34</v>
      </c>
      <c r="Y88">
        <v>0</v>
      </c>
      <c r="Z88">
        <v>0</v>
      </c>
      <c r="AA88">
        <v>37.92</v>
      </c>
      <c r="AB88">
        <v>39.510120000000001</v>
      </c>
      <c r="AC88">
        <v>26.741399999999999</v>
      </c>
      <c r="AD88">
        <v>18.229800000000001</v>
      </c>
      <c r="AE88">
        <v>49.436556000000003</v>
      </c>
      <c r="AF88">
        <v>17.748000000000001</v>
      </c>
      <c r="AG88">
        <v>13.9908</v>
      </c>
      <c r="AH88">
        <v>123.11</v>
      </c>
      <c r="AI88">
        <v>14.6395</v>
      </c>
      <c r="AJ88">
        <v>0</v>
      </c>
      <c r="AK88">
        <v>51.267600000000002</v>
      </c>
      <c r="AL88">
        <v>60.423999999999999</v>
      </c>
      <c r="AM88">
        <v>0</v>
      </c>
      <c r="AN88">
        <v>0.66954999999999998</v>
      </c>
      <c r="AO88">
        <v>6.7031999999999998</v>
      </c>
      <c r="AP88">
        <v>2.0495999999999999</v>
      </c>
      <c r="AQ88">
        <v>23.625</v>
      </c>
      <c r="AR88">
        <v>50.231999999999999</v>
      </c>
      <c r="AS88">
        <v>31.897383000000001</v>
      </c>
      <c r="AT88">
        <v>9.8879999999999999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61.7</v>
      </c>
      <c r="BA88">
        <f t="shared" si="4"/>
        <v>3081.5440920000001</v>
      </c>
      <c r="BB88">
        <v>85</v>
      </c>
      <c r="BD88">
        <v>8</v>
      </c>
      <c r="BE88">
        <v>7</v>
      </c>
      <c r="BF88">
        <v>1</v>
      </c>
      <c r="BG88">
        <v>3.92</v>
      </c>
      <c r="BH88">
        <v>5.81</v>
      </c>
      <c r="BI88">
        <v>7</v>
      </c>
      <c r="BJ88">
        <v>1.61</v>
      </c>
      <c r="BK88">
        <v>3</v>
      </c>
      <c r="BL88">
        <v>2</v>
      </c>
      <c r="BM88">
        <v>1.6</v>
      </c>
      <c r="BN88">
        <v>0</v>
      </c>
      <c r="BO88">
        <v>10.210000000000001</v>
      </c>
      <c r="BP88">
        <v>3.89</v>
      </c>
      <c r="BQ88">
        <v>4.26</v>
      </c>
      <c r="BR88">
        <v>2</v>
      </c>
      <c r="BS88">
        <v>0.4</v>
      </c>
      <c r="BT88">
        <v>0</v>
      </c>
      <c r="BU88">
        <v>0</v>
      </c>
      <c r="BV88">
        <v>0</v>
      </c>
      <c r="BW88">
        <f t="shared" si="5"/>
        <v>61.7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</v>
      </c>
      <c r="K89">
        <v>682.37109999999996</v>
      </c>
      <c r="L89">
        <v>653.15</v>
      </c>
      <c r="M89">
        <v>92</v>
      </c>
      <c r="N89">
        <v>118.125</v>
      </c>
      <c r="O89">
        <v>123.66562500000001</v>
      </c>
      <c r="P89">
        <v>139.3125</v>
      </c>
      <c r="Q89">
        <v>10.91</v>
      </c>
      <c r="R89">
        <v>21.196097999999999</v>
      </c>
      <c r="S89">
        <v>26.3901</v>
      </c>
      <c r="T89">
        <v>0</v>
      </c>
      <c r="U89">
        <v>418.77</v>
      </c>
      <c r="V89">
        <v>20.731850000000001</v>
      </c>
      <c r="W89">
        <v>34.799309999999998</v>
      </c>
      <c r="X89">
        <v>98.34</v>
      </c>
      <c r="Y89">
        <v>0</v>
      </c>
      <c r="Z89">
        <v>0</v>
      </c>
      <c r="AA89">
        <v>37.92</v>
      </c>
      <c r="AB89">
        <v>39.510120000000001</v>
      </c>
      <c r="AC89">
        <v>26.741399999999999</v>
      </c>
      <c r="AD89">
        <v>18.229800000000001</v>
      </c>
      <c r="AE89">
        <v>49.436556000000003</v>
      </c>
      <c r="AF89">
        <v>17.748000000000001</v>
      </c>
      <c r="AG89">
        <v>13.9908</v>
      </c>
      <c r="AH89">
        <v>123.11</v>
      </c>
      <c r="AI89">
        <v>14.6395</v>
      </c>
      <c r="AJ89">
        <v>0</v>
      </c>
      <c r="AK89">
        <v>51.267600000000002</v>
      </c>
      <c r="AL89">
        <v>60.423999999999999</v>
      </c>
      <c r="AM89">
        <v>0</v>
      </c>
      <c r="AN89">
        <v>0.66954999999999998</v>
      </c>
      <c r="AO89">
        <v>6.7031999999999998</v>
      </c>
      <c r="AP89">
        <v>2.0495999999999999</v>
      </c>
      <c r="AQ89">
        <v>23.625</v>
      </c>
      <c r="AR89">
        <v>50.231999999999999</v>
      </c>
      <c r="AS89">
        <v>31.897383000000001</v>
      </c>
      <c r="AT89">
        <v>9.8879999999999999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61.7</v>
      </c>
      <c r="BA89">
        <f t="shared" si="4"/>
        <v>3081.5440920000001</v>
      </c>
      <c r="BB89">
        <v>86</v>
      </c>
      <c r="BD89">
        <v>8</v>
      </c>
      <c r="BE89">
        <v>7</v>
      </c>
      <c r="BF89">
        <v>1</v>
      </c>
      <c r="BG89">
        <v>3.92</v>
      </c>
      <c r="BH89">
        <v>5.81</v>
      </c>
      <c r="BI89">
        <v>7</v>
      </c>
      <c r="BJ89">
        <v>1.61</v>
      </c>
      <c r="BK89">
        <v>3</v>
      </c>
      <c r="BL89">
        <v>2</v>
      </c>
      <c r="BM89">
        <v>1.6</v>
      </c>
      <c r="BN89">
        <v>0</v>
      </c>
      <c r="BO89">
        <v>10.210000000000001</v>
      </c>
      <c r="BP89">
        <v>3.89</v>
      </c>
      <c r="BQ89">
        <v>4.26</v>
      </c>
      <c r="BR89">
        <v>2</v>
      </c>
      <c r="BS89">
        <v>0.4</v>
      </c>
      <c r="BT89">
        <v>0</v>
      </c>
      <c r="BU89">
        <v>0</v>
      </c>
      <c r="BV89">
        <v>0</v>
      </c>
      <c r="BW89">
        <f t="shared" si="5"/>
        <v>61.7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</v>
      </c>
      <c r="K90">
        <v>682.37109999999996</v>
      </c>
      <c r="L90">
        <v>653.15</v>
      </c>
      <c r="M90">
        <v>92</v>
      </c>
      <c r="N90">
        <v>118.125</v>
      </c>
      <c r="O90">
        <v>123.66562500000001</v>
      </c>
      <c r="P90">
        <v>139.3125</v>
      </c>
      <c r="Q90">
        <v>10.91</v>
      </c>
      <c r="R90">
        <v>21.196097999999999</v>
      </c>
      <c r="S90">
        <v>26.3901</v>
      </c>
      <c r="T90">
        <v>0</v>
      </c>
      <c r="U90">
        <v>418.77</v>
      </c>
      <c r="V90">
        <v>20.731850000000001</v>
      </c>
      <c r="W90">
        <v>34.799309999999998</v>
      </c>
      <c r="X90">
        <v>98.34</v>
      </c>
      <c r="Y90">
        <v>0</v>
      </c>
      <c r="Z90">
        <v>6.49</v>
      </c>
      <c r="AA90">
        <v>37.92</v>
      </c>
      <c r="AB90">
        <v>39.510120000000001</v>
      </c>
      <c r="AC90">
        <v>26.741399999999999</v>
      </c>
      <c r="AD90">
        <v>18.229800000000001</v>
      </c>
      <c r="AE90">
        <v>49.436556000000003</v>
      </c>
      <c r="AF90">
        <v>17.748000000000001</v>
      </c>
      <c r="AG90">
        <v>13.9908</v>
      </c>
      <c r="AH90">
        <v>140.34540000000001</v>
      </c>
      <c r="AI90">
        <v>14.6395</v>
      </c>
      <c r="AJ90">
        <v>0</v>
      </c>
      <c r="AK90">
        <v>51.267600000000002</v>
      </c>
      <c r="AL90">
        <v>60.423999999999999</v>
      </c>
      <c r="AM90">
        <v>0</v>
      </c>
      <c r="AN90">
        <v>0.66954999999999998</v>
      </c>
      <c r="AO90">
        <v>6.7031999999999998</v>
      </c>
      <c r="AP90">
        <v>2.0495999999999999</v>
      </c>
      <c r="AQ90">
        <v>23.625</v>
      </c>
      <c r="AR90">
        <v>50.231999999999999</v>
      </c>
      <c r="AS90">
        <v>31.897383000000001</v>
      </c>
      <c r="AT90">
        <v>9.8879999999999999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61.7</v>
      </c>
      <c r="BA90">
        <f t="shared" si="4"/>
        <v>3105.2694919999999</v>
      </c>
      <c r="BB90">
        <v>87</v>
      </c>
      <c r="BD90">
        <v>8</v>
      </c>
      <c r="BE90">
        <v>7</v>
      </c>
      <c r="BF90">
        <v>1</v>
      </c>
      <c r="BG90">
        <v>3.92</v>
      </c>
      <c r="BH90">
        <v>5.81</v>
      </c>
      <c r="BI90">
        <v>7</v>
      </c>
      <c r="BJ90">
        <v>1.61</v>
      </c>
      <c r="BK90">
        <v>3</v>
      </c>
      <c r="BL90">
        <v>2</v>
      </c>
      <c r="BM90">
        <v>1.6</v>
      </c>
      <c r="BN90">
        <v>0</v>
      </c>
      <c r="BO90">
        <v>10.210000000000001</v>
      </c>
      <c r="BP90">
        <v>3.89</v>
      </c>
      <c r="BQ90">
        <v>4.26</v>
      </c>
      <c r="BR90">
        <v>2</v>
      </c>
      <c r="BS90">
        <v>0.4</v>
      </c>
      <c r="BT90">
        <v>0</v>
      </c>
      <c r="BU90">
        <v>0</v>
      </c>
      <c r="BV90">
        <v>0</v>
      </c>
      <c r="BW90">
        <f t="shared" si="5"/>
        <v>61.7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</v>
      </c>
      <c r="K91">
        <v>682.37109999999996</v>
      </c>
      <c r="L91">
        <v>653.15</v>
      </c>
      <c r="M91">
        <v>92</v>
      </c>
      <c r="N91">
        <v>118.125</v>
      </c>
      <c r="O91">
        <v>123.66562500000001</v>
      </c>
      <c r="P91">
        <v>139.31</v>
      </c>
      <c r="Q91">
        <v>10.91</v>
      </c>
      <c r="R91">
        <v>21.196097999999999</v>
      </c>
      <c r="S91">
        <v>26.3901</v>
      </c>
      <c r="T91">
        <v>0</v>
      </c>
      <c r="U91">
        <v>418.77</v>
      </c>
      <c r="V91">
        <v>14.253199</v>
      </c>
      <c r="W91">
        <v>34.799309999999998</v>
      </c>
      <c r="X91">
        <v>98.34</v>
      </c>
      <c r="Y91">
        <v>0</v>
      </c>
      <c r="Z91">
        <v>19.6614</v>
      </c>
      <c r="AA91">
        <v>39.5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13.9908</v>
      </c>
      <c r="AH91">
        <v>140.34540000000001</v>
      </c>
      <c r="AI91">
        <v>14.6395</v>
      </c>
      <c r="AJ91">
        <v>0</v>
      </c>
      <c r="AK91">
        <v>51.267600000000002</v>
      </c>
      <c r="AL91">
        <v>60.423999999999999</v>
      </c>
      <c r="AM91">
        <v>0</v>
      </c>
      <c r="AN91">
        <v>0.66954999999999998</v>
      </c>
      <c r="AO91">
        <v>6.7031999999999998</v>
      </c>
      <c r="AP91">
        <v>2.0495999999999999</v>
      </c>
      <c r="AQ91">
        <v>23.625</v>
      </c>
      <c r="AR91">
        <v>50.231999999999999</v>
      </c>
      <c r="AS91">
        <v>31.897383000000001</v>
      </c>
      <c r="AT91">
        <v>9.8879999999999999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69.240000000000009</v>
      </c>
      <c r="BA91">
        <f t="shared" si="4"/>
        <v>3153.4629490000007</v>
      </c>
      <c r="BB91">
        <v>88</v>
      </c>
      <c r="BD91">
        <v>15</v>
      </c>
      <c r="BE91">
        <v>7</v>
      </c>
      <c r="BF91">
        <v>1</v>
      </c>
      <c r="BG91">
        <v>4.04</v>
      </c>
      <c r="BH91">
        <v>5.81</v>
      </c>
      <c r="BI91">
        <v>7</v>
      </c>
      <c r="BJ91">
        <v>1.56</v>
      </c>
      <c r="BK91">
        <v>3</v>
      </c>
      <c r="BL91">
        <v>2</v>
      </c>
      <c r="BM91">
        <v>1.6</v>
      </c>
      <c r="BN91">
        <v>0</v>
      </c>
      <c r="BO91">
        <v>10.46</v>
      </c>
      <c r="BP91">
        <v>3.99</v>
      </c>
      <c r="BQ91">
        <v>4.38</v>
      </c>
      <c r="BR91">
        <v>2</v>
      </c>
      <c r="BS91">
        <v>0.4</v>
      </c>
      <c r="BT91">
        <v>0</v>
      </c>
      <c r="BU91">
        <v>0</v>
      </c>
      <c r="BV91">
        <v>0</v>
      </c>
      <c r="BW91">
        <f t="shared" si="5"/>
        <v>69.240000000000009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</v>
      </c>
      <c r="K92">
        <v>682.37109999999996</v>
      </c>
      <c r="L92">
        <v>653.15</v>
      </c>
      <c r="M92">
        <v>92</v>
      </c>
      <c r="N92">
        <v>118.125</v>
      </c>
      <c r="O92">
        <v>123.66562500000001</v>
      </c>
      <c r="P92">
        <v>139.31</v>
      </c>
      <c r="Q92">
        <v>10.91</v>
      </c>
      <c r="R92">
        <v>21.196097999999999</v>
      </c>
      <c r="S92">
        <v>26.3901</v>
      </c>
      <c r="T92">
        <v>0</v>
      </c>
      <c r="U92">
        <v>418.77</v>
      </c>
      <c r="V92">
        <v>14.253199</v>
      </c>
      <c r="W92">
        <v>34.799309999999998</v>
      </c>
      <c r="X92">
        <v>98.34</v>
      </c>
      <c r="Y92">
        <v>0</v>
      </c>
      <c r="Z92">
        <v>19.6614</v>
      </c>
      <c r="AA92">
        <v>39.5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13.9908</v>
      </c>
      <c r="AH92">
        <v>140.34540000000001</v>
      </c>
      <c r="AI92">
        <v>14.6395</v>
      </c>
      <c r="AJ92">
        <v>0</v>
      </c>
      <c r="AK92">
        <v>51.267600000000002</v>
      </c>
      <c r="AL92">
        <v>60.423999999999999</v>
      </c>
      <c r="AM92">
        <v>0</v>
      </c>
      <c r="AN92">
        <v>0.66954999999999998</v>
      </c>
      <c r="AO92">
        <v>6.7031999999999998</v>
      </c>
      <c r="AP92">
        <v>2.0495999999999999</v>
      </c>
      <c r="AQ92">
        <v>23.625</v>
      </c>
      <c r="AR92">
        <v>50.231999999999999</v>
      </c>
      <c r="AS92">
        <v>31.897383000000001</v>
      </c>
      <c r="AT92">
        <v>9.8879999999999999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69.240000000000009</v>
      </c>
      <c r="BA92">
        <f t="shared" si="4"/>
        <v>3153.4629490000007</v>
      </c>
      <c r="BB92">
        <v>89</v>
      </c>
      <c r="BD92">
        <v>15</v>
      </c>
      <c r="BE92">
        <v>7</v>
      </c>
      <c r="BF92">
        <v>1</v>
      </c>
      <c r="BG92">
        <v>4.04</v>
      </c>
      <c r="BH92">
        <v>5.81</v>
      </c>
      <c r="BI92">
        <v>7</v>
      </c>
      <c r="BJ92">
        <v>1.56</v>
      </c>
      <c r="BK92">
        <v>3</v>
      </c>
      <c r="BL92">
        <v>2</v>
      </c>
      <c r="BM92">
        <v>1.6</v>
      </c>
      <c r="BN92">
        <v>0</v>
      </c>
      <c r="BO92">
        <v>10.46</v>
      </c>
      <c r="BP92">
        <v>3.99</v>
      </c>
      <c r="BQ92">
        <v>4.38</v>
      </c>
      <c r="BR92">
        <v>2</v>
      </c>
      <c r="BS92">
        <v>0.4</v>
      </c>
      <c r="BT92">
        <v>0</v>
      </c>
      <c r="BU92">
        <v>0</v>
      </c>
      <c r="BV92">
        <v>0</v>
      </c>
      <c r="BW92">
        <f t="shared" si="5"/>
        <v>69.240000000000009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12.2997</v>
      </c>
      <c r="K93">
        <v>682.37109999999996</v>
      </c>
      <c r="L93">
        <v>653.15250000000003</v>
      </c>
      <c r="M93">
        <v>92</v>
      </c>
      <c r="N93">
        <v>118.125</v>
      </c>
      <c r="O93">
        <v>123.66562500000001</v>
      </c>
      <c r="P93">
        <v>139.31</v>
      </c>
      <c r="Q93">
        <v>10.91</v>
      </c>
      <c r="R93">
        <v>21.196097999999999</v>
      </c>
      <c r="S93">
        <v>26.3901</v>
      </c>
      <c r="T93">
        <v>0</v>
      </c>
      <c r="U93">
        <v>418.77</v>
      </c>
      <c r="V93">
        <v>14.253199</v>
      </c>
      <c r="W93">
        <v>34.799309999999998</v>
      </c>
      <c r="X93">
        <v>98.34</v>
      </c>
      <c r="Y93">
        <v>0</v>
      </c>
      <c r="Z93">
        <v>19.6614</v>
      </c>
      <c r="AA93">
        <v>39.5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13.9908</v>
      </c>
      <c r="AH93">
        <v>140.34540000000001</v>
      </c>
      <c r="AI93">
        <v>14.003</v>
      </c>
      <c r="AJ93">
        <v>0</v>
      </c>
      <c r="AK93">
        <v>51.267600000000002</v>
      </c>
      <c r="AL93">
        <v>60.423999999999999</v>
      </c>
      <c r="AM93">
        <v>0</v>
      </c>
      <c r="AN93">
        <v>0.66954999999999998</v>
      </c>
      <c r="AO93">
        <v>6.7031999999999998</v>
      </c>
      <c r="AP93">
        <v>2.0495999999999999</v>
      </c>
      <c r="AQ93">
        <v>23.625</v>
      </c>
      <c r="AR93">
        <v>50.231999999999999</v>
      </c>
      <c r="AS93">
        <v>31.897383000000001</v>
      </c>
      <c r="AT93">
        <v>9.8879999999999999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69.240000000000009</v>
      </c>
      <c r="BA93">
        <f t="shared" si="4"/>
        <v>3163.1286490000011</v>
      </c>
      <c r="BB93">
        <v>90</v>
      </c>
      <c r="BD93">
        <v>15</v>
      </c>
      <c r="BE93">
        <v>7</v>
      </c>
      <c r="BF93">
        <v>1</v>
      </c>
      <c r="BG93">
        <v>4.04</v>
      </c>
      <c r="BH93">
        <v>5.81</v>
      </c>
      <c r="BI93">
        <v>7</v>
      </c>
      <c r="BJ93">
        <v>1.56</v>
      </c>
      <c r="BK93">
        <v>3</v>
      </c>
      <c r="BL93">
        <v>2</v>
      </c>
      <c r="BM93">
        <v>1.6</v>
      </c>
      <c r="BN93">
        <v>0</v>
      </c>
      <c r="BO93">
        <v>10.46</v>
      </c>
      <c r="BP93">
        <v>3.99</v>
      </c>
      <c r="BQ93">
        <v>4.38</v>
      </c>
      <c r="BR93">
        <v>2</v>
      </c>
      <c r="BS93">
        <v>0.4</v>
      </c>
      <c r="BT93">
        <v>0</v>
      </c>
      <c r="BU93">
        <v>0</v>
      </c>
      <c r="BV93">
        <v>0</v>
      </c>
      <c r="BW93">
        <f t="shared" si="5"/>
        <v>69.240000000000009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12.2997</v>
      </c>
      <c r="K94">
        <v>682.37109999999996</v>
      </c>
      <c r="L94">
        <v>653.15250000000003</v>
      </c>
      <c r="M94">
        <v>92</v>
      </c>
      <c r="N94">
        <v>118.125</v>
      </c>
      <c r="O94">
        <v>123.66562500000001</v>
      </c>
      <c r="P94">
        <v>139.31</v>
      </c>
      <c r="Q94">
        <v>10.91</v>
      </c>
      <c r="R94">
        <v>21.196097999999999</v>
      </c>
      <c r="S94">
        <v>26.3901</v>
      </c>
      <c r="T94">
        <v>0</v>
      </c>
      <c r="U94">
        <v>418.77</v>
      </c>
      <c r="V94">
        <v>14.253199</v>
      </c>
      <c r="W94">
        <v>34.799309999999998</v>
      </c>
      <c r="X94">
        <v>98.34</v>
      </c>
      <c r="Y94">
        <v>0</v>
      </c>
      <c r="Z94">
        <v>19.6614</v>
      </c>
      <c r="AA94">
        <v>39.5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13.9908</v>
      </c>
      <c r="AH94">
        <v>140.34540000000001</v>
      </c>
      <c r="AI94">
        <v>14.003</v>
      </c>
      <c r="AJ94">
        <v>0</v>
      </c>
      <c r="AK94">
        <v>51.267600000000002</v>
      </c>
      <c r="AL94">
        <v>60.423999999999999</v>
      </c>
      <c r="AM94">
        <v>0</v>
      </c>
      <c r="AN94">
        <v>0.66954999999999998</v>
      </c>
      <c r="AO94">
        <v>6.7031999999999998</v>
      </c>
      <c r="AP94">
        <v>2.0495999999999999</v>
      </c>
      <c r="AQ94">
        <v>23.625</v>
      </c>
      <c r="AR94">
        <v>50.231999999999999</v>
      </c>
      <c r="AS94">
        <v>31.897383000000001</v>
      </c>
      <c r="AT94">
        <v>9.8879999999999999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69.240000000000009</v>
      </c>
      <c r="BA94">
        <f t="shared" si="4"/>
        <v>3163.1286490000011</v>
      </c>
      <c r="BB94">
        <v>91</v>
      </c>
      <c r="BD94">
        <v>15</v>
      </c>
      <c r="BE94">
        <v>7</v>
      </c>
      <c r="BF94">
        <v>1</v>
      </c>
      <c r="BG94">
        <v>4.04</v>
      </c>
      <c r="BH94">
        <v>5.81</v>
      </c>
      <c r="BI94">
        <v>7</v>
      </c>
      <c r="BJ94">
        <v>1.56</v>
      </c>
      <c r="BK94">
        <v>3</v>
      </c>
      <c r="BL94">
        <v>2</v>
      </c>
      <c r="BM94">
        <v>1.6</v>
      </c>
      <c r="BN94">
        <v>0</v>
      </c>
      <c r="BO94">
        <v>10.46</v>
      </c>
      <c r="BP94">
        <v>3.99</v>
      </c>
      <c r="BQ94">
        <v>4.38</v>
      </c>
      <c r="BR94">
        <v>2</v>
      </c>
      <c r="BS94">
        <v>0.4</v>
      </c>
      <c r="BT94">
        <v>0</v>
      </c>
      <c r="BU94">
        <v>0</v>
      </c>
      <c r="BV94">
        <v>0</v>
      </c>
      <c r="BW94">
        <f t="shared" si="5"/>
        <v>69.240000000000009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12.2997</v>
      </c>
      <c r="K95">
        <v>682.37109999999996</v>
      </c>
      <c r="L95">
        <v>653.15250000000003</v>
      </c>
      <c r="M95">
        <v>92</v>
      </c>
      <c r="N95">
        <v>118.125</v>
      </c>
      <c r="O95">
        <v>123.66562500000001</v>
      </c>
      <c r="P95">
        <v>139.31</v>
      </c>
      <c r="Q95">
        <v>10.91</v>
      </c>
      <c r="R95">
        <v>21.196097999999999</v>
      </c>
      <c r="S95">
        <v>26.3901</v>
      </c>
      <c r="T95">
        <v>0</v>
      </c>
      <c r="U95">
        <v>418.77</v>
      </c>
      <c r="V95">
        <v>14.253199</v>
      </c>
      <c r="W95">
        <v>34.799309999999998</v>
      </c>
      <c r="X95">
        <v>98.34</v>
      </c>
      <c r="Y95">
        <v>0</v>
      </c>
      <c r="Z95">
        <v>6.5537999999999998</v>
      </c>
      <c r="AA95">
        <v>37.92</v>
      </c>
      <c r="AB95">
        <v>39.510120000000001</v>
      </c>
      <c r="AC95">
        <v>26.741399999999999</v>
      </c>
      <c r="AD95">
        <v>18.229800000000001</v>
      </c>
      <c r="AE95">
        <v>49.436556000000003</v>
      </c>
      <c r="AF95">
        <v>8.8740000000000006</v>
      </c>
      <c r="AG95">
        <v>13.9908</v>
      </c>
      <c r="AH95">
        <v>116.9545</v>
      </c>
      <c r="AI95">
        <v>14.003</v>
      </c>
      <c r="AJ95">
        <v>0</v>
      </c>
      <c r="AK95">
        <v>51.267600000000002</v>
      </c>
      <c r="AL95">
        <v>60.423999999999999</v>
      </c>
      <c r="AM95">
        <v>0</v>
      </c>
      <c r="AN95">
        <v>0.66954999999999998</v>
      </c>
      <c r="AO95">
        <v>6.7031999999999998</v>
      </c>
      <c r="AP95">
        <v>1.7934000000000001</v>
      </c>
      <c r="AQ95">
        <v>23.625</v>
      </c>
      <c r="AR95">
        <v>50.231999999999999</v>
      </c>
      <c r="AS95">
        <v>31.897383000000001</v>
      </c>
      <c r="AT95">
        <v>9.8879999999999999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68.510000000000005</v>
      </c>
      <c r="BA95">
        <f t="shared" si="4"/>
        <v>3082.8067410000008</v>
      </c>
      <c r="BB95">
        <v>92</v>
      </c>
      <c r="BD95">
        <v>14.27</v>
      </c>
      <c r="BE95">
        <v>7</v>
      </c>
      <c r="BF95">
        <v>1</v>
      </c>
      <c r="BG95">
        <v>4.04</v>
      </c>
      <c r="BH95">
        <v>5.81</v>
      </c>
      <c r="BI95">
        <v>7</v>
      </c>
      <c r="BJ95">
        <v>1.56</v>
      </c>
      <c r="BK95">
        <v>3</v>
      </c>
      <c r="BL95">
        <v>2</v>
      </c>
      <c r="BM95">
        <v>1.6</v>
      </c>
      <c r="BN95">
        <v>0</v>
      </c>
      <c r="BO95">
        <v>10.46</v>
      </c>
      <c r="BP95">
        <v>3.99</v>
      </c>
      <c r="BQ95">
        <v>4.38</v>
      </c>
      <c r="BR95">
        <v>2</v>
      </c>
      <c r="BS95">
        <v>0.4</v>
      </c>
      <c r="BT95">
        <v>0</v>
      </c>
      <c r="BU95">
        <v>0</v>
      </c>
      <c r="BV95">
        <v>0</v>
      </c>
      <c r="BW95">
        <f t="shared" si="5"/>
        <v>68.510000000000005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12.2997</v>
      </c>
      <c r="K96">
        <v>682.37109999999996</v>
      </c>
      <c r="L96">
        <v>653.15250000000003</v>
      </c>
      <c r="M96">
        <v>92</v>
      </c>
      <c r="N96">
        <v>118.125</v>
      </c>
      <c r="O96">
        <v>123.66562500000001</v>
      </c>
      <c r="P96">
        <v>139.31</v>
      </c>
      <c r="Q96">
        <v>10.91</v>
      </c>
      <c r="R96">
        <v>21.196097999999999</v>
      </c>
      <c r="S96">
        <v>26.3901</v>
      </c>
      <c r="T96">
        <v>0</v>
      </c>
      <c r="U96">
        <v>418.77</v>
      </c>
      <c r="V96">
        <v>14.253199</v>
      </c>
      <c r="W96">
        <v>34.799309999999998</v>
      </c>
      <c r="X96">
        <v>98.34</v>
      </c>
      <c r="Y96">
        <v>0</v>
      </c>
      <c r="Z96">
        <v>6.5537999999999998</v>
      </c>
      <c r="AA96">
        <v>37.92</v>
      </c>
      <c r="AB96">
        <v>39.510120000000001</v>
      </c>
      <c r="AC96">
        <v>26.741399999999999</v>
      </c>
      <c r="AD96">
        <v>18.229800000000001</v>
      </c>
      <c r="AE96">
        <v>49.436556000000003</v>
      </c>
      <c r="AF96">
        <v>8.8740000000000006</v>
      </c>
      <c r="AG96">
        <v>13.9908</v>
      </c>
      <c r="AH96">
        <v>116.9545</v>
      </c>
      <c r="AI96">
        <v>14.003</v>
      </c>
      <c r="AJ96">
        <v>0</v>
      </c>
      <c r="AK96">
        <v>51.267600000000002</v>
      </c>
      <c r="AL96">
        <v>60.423999999999999</v>
      </c>
      <c r="AM96">
        <v>0</v>
      </c>
      <c r="AN96">
        <v>0.66954999999999998</v>
      </c>
      <c r="AO96">
        <v>6.7031999999999998</v>
      </c>
      <c r="AP96">
        <v>1.7934000000000001</v>
      </c>
      <c r="AQ96">
        <v>23.625</v>
      </c>
      <c r="AR96">
        <v>50.231999999999999</v>
      </c>
      <c r="AS96">
        <v>31.897383000000001</v>
      </c>
      <c r="AT96">
        <v>9.8879999999999999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69.240000000000009</v>
      </c>
      <c r="BA96">
        <f t="shared" si="4"/>
        <v>3083.5367410000008</v>
      </c>
      <c r="BB96">
        <v>93</v>
      </c>
      <c r="BD96">
        <v>15</v>
      </c>
      <c r="BE96">
        <v>7</v>
      </c>
      <c r="BF96">
        <v>1</v>
      </c>
      <c r="BG96">
        <v>4.04</v>
      </c>
      <c r="BH96">
        <v>5.81</v>
      </c>
      <c r="BI96">
        <v>7</v>
      </c>
      <c r="BJ96">
        <v>1.56</v>
      </c>
      <c r="BK96">
        <v>3</v>
      </c>
      <c r="BL96">
        <v>2</v>
      </c>
      <c r="BM96">
        <v>1.6</v>
      </c>
      <c r="BN96">
        <v>0</v>
      </c>
      <c r="BO96">
        <v>10.46</v>
      </c>
      <c r="BP96">
        <v>3.99</v>
      </c>
      <c r="BQ96">
        <v>4.38</v>
      </c>
      <c r="BR96">
        <v>2</v>
      </c>
      <c r="BS96">
        <v>0.4</v>
      </c>
      <c r="BT96">
        <v>0</v>
      </c>
      <c r="BU96">
        <v>0</v>
      </c>
      <c r="BV96">
        <v>0</v>
      </c>
      <c r="BW96">
        <f t="shared" si="5"/>
        <v>69.240000000000009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12.2997</v>
      </c>
      <c r="K97">
        <v>682.37109999999996</v>
      </c>
      <c r="L97">
        <v>653.15250000000003</v>
      </c>
      <c r="M97">
        <v>92</v>
      </c>
      <c r="N97">
        <v>118.125</v>
      </c>
      <c r="O97">
        <v>123.66562500000001</v>
      </c>
      <c r="P97">
        <v>139.31</v>
      </c>
      <c r="Q97">
        <v>10.91</v>
      </c>
      <c r="R97">
        <v>21.196097999999999</v>
      </c>
      <c r="S97">
        <v>26.3901</v>
      </c>
      <c r="T97">
        <v>0</v>
      </c>
      <c r="U97">
        <v>418.77</v>
      </c>
      <c r="V97">
        <v>14.25</v>
      </c>
      <c r="W97">
        <v>34.799309999999998</v>
      </c>
      <c r="X97">
        <v>147.515624</v>
      </c>
      <c r="Y97">
        <v>0</v>
      </c>
      <c r="Z97">
        <v>6.5537999999999998</v>
      </c>
      <c r="AA97">
        <v>37.92</v>
      </c>
      <c r="AB97">
        <v>39.510120000000001</v>
      </c>
      <c r="AC97">
        <v>26.741399999999999</v>
      </c>
      <c r="AD97">
        <v>18.229800000000001</v>
      </c>
      <c r="AE97">
        <v>49.436556000000003</v>
      </c>
      <c r="AF97">
        <v>8.8740000000000006</v>
      </c>
      <c r="AG97">
        <v>13.9908</v>
      </c>
      <c r="AH97">
        <v>116.9545</v>
      </c>
      <c r="AI97">
        <v>14.003</v>
      </c>
      <c r="AJ97">
        <v>0</v>
      </c>
      <c r="AK97">
        <v>51.267600000000002</v>
      </c>
      <c r="AL97">
        <v>69.72</v>
      </c>
      <c r="AM97">
        <v>0</v>
      </c>
      <c r="AN97">
        <v>0.66954999999999998</v>
      </c>
      <c r="AO97">
        <v>6.7031999999999998</v>
      </c>
      <c r="AP97">
        <v>1.7934000000000001</v>
      </c>
      <c r="AQ97">
        <v>23.625</v>
      </c>
      <c r="AR97">
        <v>50.231999999999999</v>
      </c>
      <c r="AS97">
        <v>31.897383000000001</v>
      </c>
      <c r="AT97">
        <v>9.8879999999999999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69.240000000000009</v>
      </c>
      <c r="BA97">
        <f t="shared" si="4"/>
        <v>3142.0051659999999</v>
      </c>
      <c r="BB97">
        <v>94</v>
      </c>
      <c r="BD97">
        <v>15</v>
      </c>
      <c r="BE97">
        <v>7</v>
      </c>
      <c r="BF97">
        <v>1</v>
      </c>
      <c r="BG97">
        <v>4.04</v>
      </c>
      <c r="BH97">
        <v>5.81</v>
      </c>
      <c r="BI97">
        <v>7</v>
      </c>
      <c r="BJ97">
        <v>1.56</v>
      </c>
      <c r="BK97">
        <v>3</v>
      </c>
      <c r="BL97">
        <v>2</v>
      </c>
      <c r="BM97">
        <v>1.6</v>
      </c>
      <c r="BN97">
        <v>0</v>
      </c>
      <c r="BO97">
        <v>10.46</v>
      </c>
      <c r="BP97">
        <v>3.99</v>
      </c>
      <c r="BQ97">
        <v>4.38</v>
      </c>
      <c r="BR97">
        <v>2</v>
      </c>
      <c r="BS97">
        <v>0.4</v>
      </c>
      <c r="BT97">
        <v>0</v>
      </c>
      <c r="BU97">
        <v>0</v>
      </c>
      <c r="BV97">
        <v>0</v>
      </c>
      <c r="BW97">
        <f t="shared" si="5"/>
        <v>69.240000000000009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12.2997</v>
      </c>
      <c r="K98">
        <v>682.37109999999996</v>
      </c>
      <c r="L98">
        <v>653.15250000000003</v>
      </c>
      <c r="M98">
        <v>92</v>
      </c>
      <c r="N98">
        <v>118.125</v>
      </c>
      <c r="O98">
        <v>123.66562500000001</v>
      </c>
      <c r="P98">
        <v>139.31</v>
      </c>
      <c r="Q98">
        <v>10.91</v>
      </c>
      <c r="R98">
        <v>21.196097999999999</v>
      </c>
      <c r="S98">
        <v>26.3901</v>
      </c>
      <c r="T98">
        <v>0</v>
      </c>
      <c r="U98">
        <v>418.77</v>
      </c>
      <c r="V98">
        <v>14.25</v>
      </c>
      <c r="W98">
        <v>34.799309999999998</v>
      </c>
      <c r="X98">
        <v>147.515624</v>
      </c>
      <c r="Y98">
        <v>0</v>
      </c>
      <c r="Z98">
        <v>6.5537999999999998</v>
      </c>
      <c r="AA98">
        <v>35.234000000000002</v>
      </c>
      <c r="AB98">
        <v>39.510120000000001</v>
      </c>
      <c r="AC98">
        <v>26.741399999999999</v>
      </c>
      <c r="AD98">
        <v>18.229800000000001</v>
      </c>
      <c r="AE98">
        <v>49.436556000000003</v>
      </c>
      <c r="AF98">
        <v>8.8740000000000006</v>
      </c>
      <c r="AG98">
        <v>13.9908</v>
      </c>
      <c r="AH98">
        <v>116.9545</v>
      </c>
      <c r="AI98">
        <v>14.003</v>
      </c>
      <c r="AJ98">
        <v>0</v>
      </c>
      <c r="AK98">
        <v>51.267600000000002</v>
      </c>
      <c r="AL98">
        <v>69.72</v>
      </c>
      <c r="AM98">
        <v>0</v>
      </c>
      <c r="AN98">
        <v>0.66954999999999998</v>
      </c>
      <c r="AO98">
        <v>6.7031999999999998</v>
      </c>
      <c r="AP98">
        <v>1.7934000000000001</v>
      </c>
      <c r="AQ98">
        <v>23.625</v>
      </c>
      <c r="AR98">
        <v>50.231999999999999</v>
      </c>
      <c r="AS98">
        <v>31.897383000000001</v>
      </c>
      <c r="AT98">
        <v>9.8879999999999999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69.240000000000009</v>
      </c>
      <c r="BA98">
        <f t="shared" si="4"/>
        <v>3139.3191660000002</v>
      </c>
      <c r="BB98">
        <v>95</v>
      </c>
      <c r="BD98">
        <v>15</v>
      </c>
      <c r="BE98">
        <v>7</v>
      </c>
      <c r="BF98">
        <v>1</v>
      </c>
      <c r="BG98">
        <v>4.04</v>
      </c>
      <c r="BH98">
        <v>5.81</v>
      </c>
      <c r="BI98">
        <v>7</v>
      </c>
      <c r="BJ98">
        <v>1.56</v>
      </c>
      <c r="BK98">
        <v>3</v>
      </c>
      <c r="BL98">
        <v>2</v>
      </c>
      <c r="BM98">
        <v>1.6</v>
      </c>
      <c r="BN98">
        <v>0</v>
      </c>
      <c r="BO98">
        <v>10.46</v>
      </c>
      <c r="BP98">
        <v>3.99</v>
      </c>
      <c r="BQ98">
        <v>4.38</v>
      </c>
      <c r="BR98">
        <v>2</v>
      </c>
      <c r="BS98">
        <v>0.4</v>
      </c>
      <c r="BT98">
        <v>0</v>
      </c>
      <c r="BU98">
        <v>0</v>
      </c>
      <c r="BV98">
        <v>0</v>
      </c>
      <c r="BW98">
        <f t="shared" si="5"/>
        <v>69.240000000000009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8.9971649999999959E-2</v>
      </c>
      <c r="K99">
        <f t="shared" si="6"/>
        <v>14.291131946749973</v>
      </c>
      <c r="L99">
        <f t="shared" si="6"/>
        <v>12.725420149999996</v>
      </c>
      <c r="M99">
        <f t="shared" si="6"/>
        <v>2.1934115999999992</v>
      </c>
      <c r="N99">
        <f t="shared" si="6"/>
        <v>2.8176440500000002</v>
      </c>
      <c r="O99">
        <f t="shared" si="6"/>
        <v>2.9679749999999947</v>
      </c>
      <c r="P99">
        <f t="shared" si="6"/>
        <v>3.2716079999999983</v>
      </c>
      <c r="Q99">
        <f t="shared" si="6"/>
        <v>0.23930944524999975</v>
      </c>
      <c r="R99">
        <f t="shared" si="6"/>
        <v>0.47176882849999896</v>
      </c>
      <c r="S99">
        <f t="shared" si="6"/>
        <v>0.58630660125000078</v>
      </c>
      <c r="T99">
        <f t="shared" si="6"/>
        <v>0</v>
      </c>
      <c r="U99">
        <f t="shared" si="6"/>
        <v>10.050479999999991</v>
      </c>
      <c r="V99">
        <f t="shared" si="6"/>
        <v>0.36625337349999948</v>
      </c>
      <c r="W99">
        <f t="shared" si="6"/>
        <v>0.80048673249999935</v>
      </c>
      <c r="X99">
        <f t="shared" si="6"/>
        <v>2.3517230370000011</v>
      </c>
      <c r="Y99">
        <f t="shared" si="6"/>
        <v>0</v>
      </c>
      <c r="Z99">
        <f t="shared" si="6"/>
        <v>0.19289819999999996</v>
      </c>
      <c r="AA99">
        <f t="shared" si="6"/>
        <v>0.28440157999999999</v>
      </c>
      <c r="AB99">
        <f t="shared" si="6"/>
        <v>0.76274259999999927</v>
      </c>
      <c r="AC99">
        <f t="shared" si="6"/>
        <v>0.55694281799999901</v>
      </c>
      <c r="AD99">
        <f t="shared" si="6"/>
        <v>0.39649814999999977</v>
      </c>
      <c r="AE99">
        <f t="shared" si="6"/>
        <v>1.1864773440000005</v>
      </c>
      <c r="AF99">
        <f t="shared" si="6"/>
        <v>0.25734600000000035</v>
      </c>
      <c r="AG99">
        <f t="shared" si="6"/>
        <v>0.33577920000000044</v>
      </c>
      <c r="AH99">
        <f t="shared" si="6"/>
        <v>1.9300096750000011</v>
      </c>
      <c r="AI99">
        <f t="shared" si="6"/>
        <v>0.17822000000000002</v>
      </c>
      <c r="AJ99">
        <f t="shared" si="6"/>
        <v>0</v>
      </c>
      <c r="AK99">
        <f t="shared" si="6"/>
        <v>1.2304224000000012</v>
      </c>
      <c r="AL99">
        <f t="shared" si="6"/>
        <v>1.4071819999999997</v>
      </c>
      <c r="AM99">
        <f t="shared" si="6"/>
        <v>0.10660667500000007</v>
      </c>
      <c r="AN99">
        <f t="shared" si="6"/>
        <v>1.6069200000000013E-2</v>
      </c>
      <c r="AO99">
        <f t="shared" si="6"/>
        <v>0.18470550000000013</v>
      </c>
      <c r="AP99">
        <f t="shared" si="6"/>
        <v>0.10657920000000005</v>
      </c>
      <c r="AQ99">
        <f t="shared" si="6"/>
        <v>0.31271625000000003</v>
      </c>
      <c r="AR99">
        <f t="shared" si="6"/>
        <v>1.2188159999999997</v>
      </c>
      <c r="AS99">
        <f t="shared" si="6"/>
        <v>0.76912080299999996</v>
      </c>
      <c r="AT99">
        <f t="shared" si="6"/>
        <v>0.27539257649999971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8.3499999999999998E-3</v>
      </c>
      <c r="AY99">
        <f t="shared" si="6"/>
        <v>0</v>
      </c>
      <c r="AZ99">
        <f t="shared" si="6"/>
        <v>1.5229449999999971</v>
      </c>
      <c r="BA99">
        <f t="shared" si="4"/>
        <v>66.463711586249929</v>
      </c>
      <c r="BD99">
        <f t="shared" ref="BD99:BW99" si="7">SUM(BD3:BD98)/4000</f>
        <v>0.21789249999999999</v>
      </c>
      <c r="BE99">
        <f t="shared" si="7"/>
        <v>0.16896</v>
      </c>
      <c r="BF99">
        <f t="shared" si="7"/>
        <v>2.7719999999999991E-2</v>
      </c>
      <c r="BG99">
        <f t="shared" si="7"/>
        <v>9.6000000000000099E-2</v>
      </c>
      <c r="BH99">
        <f t="shared" si="7"/>
        <v>0.13619999999999996</v>
      </c>
      <c r="BI99">
        <f t="shared" si="7"/>
        <v>0.16825499999999999</v>
      </c>
      <c r="BJ99">
        <f t="shared" si="7"/>
        <v>3.7840000000000054E-2</v>
      </c>
      <c r="BK99">
        <f t="shared" si="7"/>
        <v>7.6952499999999993E-2</v>
      </c>
      <c r="BL99">
        <f t="shared" si="7"/>
        <v>4.8615000000000005E-2</v>
      </c>
      <c r="BM99">
        <f t="shared" si="7"/>
        <v>3.8399999999999927E-2</v>
      </c>
      <c r="BN99">
        <f t="shared" si="7"/>
        <v>0</v>
      </c>
      <c r="BO99">
        <f t="shared" si="7"/>
        <v>0.24934000000000017</v>
      </c>
      <c r="BP99">
        <f t="shared" si="7"/>
        <v>9.4760000000000053E-2</v>
      </c>
      <c r="BQ99">
        <f t="shared" si="7"/>
        <v>0.10415999999999991</v>
      </c>
      <c r="BR99">
        <f t="shared" si="7"/>
        <v>4.8160000000000015E-2</v>
      </c>
      <c r="BS99">
        <f t="shared" si="7"/>
        <v>9.6899999999999833E-3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1.5229449999999971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Y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13.306412999999999</v>
      </c>
      <c r="K3">
        <v>662.81133699999998</v>
      </c>
      <c r="L3">
        <v>630.31819800000005</v>
      </c>
      <c r="M3">
        <v>88.789199999999994</v>
      </c>
      <c r="N3">
        <v>114.002438</v>
      </c>
      <c r="O3">
        <v>119.349695</v>
      </c>
      <c r="P3">
        <v>130.2885</v>
      </c>
      <c r="Q3">
        <v>10.529241000000001</v>
      </c>
      <c r="R3">
        <v>20.456354000000001</v>
      </c>
      <c r="S3">
        <v>25.469086000000001</v>
      </c>
      <c r="T3">
        <v>0</v>
      </c>
      <c r="U3">
        <v>404.15492699999999</v>
      </c>
      <c r="V3">
        <v>13.752675</v>
      </c>
      <c r="W3">
        <v>33.584814000000001</v>
      </c>
      <c r="X3">
        <v>94.911552999999998</v>
      </c>
      <c r="Y3">
        <v>0</v>
      </c>
      <c r="Z3">
        <v>6.3250719999999996</v>
      </c>
      <c r="AA3">
        <v>0</v>
      </c>
      <c r="AB3">
        <v>38.131216999999999</v>
      </c>
      <c r="AC3">
        <v>18.680167000000001</v>
      </c>
      <c r="AD3">
        <v>8.7967899999999997</v>
      </c>
      <c r="AE3">
        <v>47.711219999999997</v>
      </c>
      <c r="AF3">
        <v>8.5642969999999998</v>
      </c>
      <c r="AG3">
        <v>13.502521</v>
      </c>
      <c r="AH3">
        <v>41.127735999999999</v>
      </c>
      <c r="AI3">
        <v>0</v>
      </c>
      <c r="AJ3">
        <v>0</v>
      </c>
      <c r="AK3">
        <v>49.478361</v>
      </c>
      <c r="AL3">
        <v>80.744125999999994</v>
      </c>
      <c r="AM3">
        <v>0</v>
      </c>
      <c r="AN3">
        <v>0.64618299999999995</v>
      </c>
      <c r="AO3">
        <v>8.0865729999999996</v>
      </c>
      <c r="AP3">
        <v>1.73081</v>
      </c>
      <c r="AQ3">
        <v>15.200324999999999</v>
      </c>
      <c r="AR3">
        <v>48.478903000000003</v>
      </c>
      <c r="AS3">
        <v>31.937011999999999</v>
      </c>
      <c r="AT3">
        <v>11.928635999999999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71.88</v>
      </c>
      <c r="BA3">
        <f>SUM(B3:AZ3)</f>
        <v>2864.6743799999995</v>
      </c>
      <c r="BD3">
        <v>15.49</v>
      </c>
      <c r="BE3">
        <v>7.37</v>
      </c>
      <c r="BF3">
        <v>2.1</v>
      </c>
      <c r="BG3">
        <v>3.9</v>
      </c>
      <c r="BH3">
        <v>5.61</v>
      </c>
      <c r="BI3">
        <v>6.92</v>
      </c>
      <c r="BJ3">
        <v>1.51</v>
      </c>
      <c r="BK3">
        <v>4.42</v>
      </c>
      <c r="BL3">
        <v>2.33</v>
      </c>
      <c r="BM3">
        <v>1.54</v>
      </c>
      <c r="BN3">
        <v>0</v>
      </c>
      <c r="BO3">
        <v>10.09</v>
      </c>
      <c r="BP3">
        <v>3.85</v>
      </c>
      <c r="BQ3">
        <v>4.2300000000000004</v>
      </c>
      <c r="BR3">
        <v>2.08</v>
      </c>
      <c r="BS3">
        <v>0.44</v>
      </c>
      <c r="BT3">
        <v>0</v>
      </c>
      <c r="BU3">
        <v>0</v>
      </c>
      <c r="BV3">
        <v>0</v>
      </c>
      <c r="BW3">
        <f>SUM(BD3:BV3)</f>
        <v>71.88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13.306412999999999</v>
      </c>
      <c r="K4">
        <v>662.81133699999998</v>
      </c>
      <c r="L4">
        <v>630.31819800000005</v>
      </c>
      <c r="M4">
        <v>88.789199999999994</v>
      </c>
      <c r="N4">
        <v>114.002438</v>
      </c>
      <c r="O4">
        <v>119.349695</v>
      </c>
      <c r="P4">
        <v>130.2885</v>
      </c>
      <c r="Q4">
        <v>10.529241000000001</v>
      </c>
      <c r="R4">
        <v>20.456354000000001</v>
      </c>
      <c r="S4">
        <v>25.469086000000001</v>
      </c>
      <c r="T4">
        <v>0</v>
      </c>
      <c r="U4">
        <v>404.15492699999999</v>
      </c>
      <c r="V4">
        <v>13.752675</v>
      </c>
      <c r="W4">
        <v>33.584814000000001</v>
      </c>
      <c r="X4">
        <v>94.911552999999998</v>
      </c>
      <c r="Y4">
        <v>0</v>
      </c>
      <c r="Z4">
        <v>6.3250719999999996</v>
      </c>
      <c r="AA4">
        <v>0</v>
      </c>
      <c r="AB4">
        <v>25.343623000000001</v>
      </c>
      <c r="AC4">
        <v>18.680167000000001</v>
      </c>
      <c r="AD4">
        <v>8.7967899999999997</v>
      </c>
      <c r="AE4">
        <v>47.711219999999997</v>
      </c>
      <c r="AF4">
        <v>8.5642969999999998</v>
      </c>
      <c r="AG4">
        <v>13.502521</v>
      </c>
      <c r="AH4">
        <v>41.127735999999999</v>
      </c>
      <c r="AI4">
        <v>0</v>
      </c>
      <c r="AJ4">
        <v>0</v>
      </c>
      <c r="AK4">
        <v>49.478361</v>
      </c>
      <c r="AL4">
        <v>80.744125999999994</v>
      </c>
      <c r="AM4">
        <v>0</v>
      </c>
      <c r="AN4">
        <v>0.64618299999999995</v>
      </c>
      <c r="AO4">
        <v>8.0865729999999996</v>
      </c>
      <c r="AP4">
        <v>1.73081</v>
      </c>
      <c r="AQ4">
        <v>15.200324999999999</v>
      </c>
      <c r="AR4">
        <v>48.478903000000003</v>
      </c>
      <c r="AS4">
        <v>31.937011999999999</v>
      </c>
      <c r="AT4">
        <v>10.338151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71.88</v>
      </c>
      <c r="BA4">
        <f t="shared" ref="BA4:BA67" si="1">SUM(B4:AZ4)</f>
        <v>2850.2963009999994</v>
      </c>
      <c r="BD4">
        <v>15.49</v>
      </c>
      <c r="BE4">
        <v>7.37</v>
      </c>
      <c r="BF4">
        <v>2.1</v>
      </c>
      <c r="BG4">
        <v>3.9</v>
      </c>
      <c r="BH4">
        <v>5.61</v>
      </c>
      <c r="BI4">
        <v>6.92</v>
      </c>
      <c r="BJ4">
        <v>1.51</v>
      </c>
      <c r="BK4">
        <v>4.42</v>
      </c>
      <c r="BL4">
        <v>2.33</v>
      </c>
      <c r="BM4">
        <v>1.54</v>
      </c>
      <c r="BN4">
        <v>0</v>
      </c>
      <c r="BO4">
        <v>10.09</v>
      </c>
      <c r="BP4">
        <v>3.85</v>
      </c>
      <c r="BQ4">
        <v>4.2300000000000004</v>
      </c>
      <c r="BR4">
        <v>2.08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71.88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13.306412999999999</v>
      </c>
      <c r="K5">
        <v>662.81133699999998</v>
      </c>
      <c r="L5">
        <v>630.31819800000005</v>
      </c>
      <c r="M5">
        <v>88.789199999999994</v>
      </c>
      <c r="N5">
        <v>114.002438</v>
      </c>
      <c r="O5">
        <v>119.349695</v>
      </c>
      <c r="P5">
        <v>130.2885</v>
      </c>
      <c r="Q5">
        <v>10.529241000000001</v>
      </c>
      <c r="R5">
        <v>20.456354000000001</v>
      </c>
      <c r="S5">
        <v>25.469086000000001</v>
      </c>
      <c r="T5">
        <v>0</v>
      </c>
      <c r="U5">
        <v>404.15492699999999</v>
      </c>
      <c r="V5">
        <v>13.752675</v>
      </c>
      <c r="W5">
        <v>33.584814000000001</v>
      </c>
      <c r="X5">
        <v>94.911552999999998</v>
      </c>
      <c r="Y5">
        <v>0</v>
      </c>
      <c r="Z5">
        <v>6.3250719999999996</v>
      </c>
      <c r="AA5">
        <v>0</v>
      </c>
      <c r="AB5">
        <v>25.343623000000001</v>
      </c>
      <c r="AC5">
        <v>18.680167000000001</v>
      </c>
      <c r="AD5">
        <v>8.7967899999999997</v>
      </c>
      <c r="AE5">
        <v>47.711219999999997</v>
      </c>
      <c r="AF5">
        <v>8.5642969999999998</v>
      </c>
      <c r="AG5">
        <v>13.502521</v>
      </c>
      <c r="AH5">
        <v>41.127735999999999</v>
      </c>
      <c r="AI5">
        <v>0</v>
      </c>
      <c r="AJ5">
        <v>0</v>
      </c>
      <c r="AK5">
        <v>49.478361</v>
      </c>
      <c r="AL5">
        <v>80.744125999999994</v>
      </c>
      <c r="AM5">
        <v>0</v>
      </c>
      <c r="AN5">
        <v>0.64618299999999995</v>
      </c>
      <c r="AO5">
        <v>8.0865729999999996</v>
      </c>
      <c r="AP5">
        <v>1.73081</v>
      </c>
      <c r="AQ5">
        <v>15.200324999999999</v>
      </c>
      <c r="AR5">
        <v>48.478903000000003</v>
      </c>
      <c r="AS5">
        <v>31.937011999999999</v>
      </c>
      <c r="AT5">
        <v>10.338151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71.669999999999987</v>
      </c>
      <c r="BA5">
        <f t="shared" si="1"/>
        <v>2850.0863009999994</v>
      </c>
      <c r="BD5">
        <v>15.49</v>
      </c>
      <c r="BE5">
        <v>7.37</v>
      </c>
      <c r="BF5">
        <v>1.89</v>
      </c>
      <c r="BG5">
        <v>3.9</v>
      </c>
      <c r="BH5">
        <v>5.61</v>
      </c>
      <c r="BI5">
        <v>6.92</v>
      </c>
      <c r="BJ5">
        <v>1.51</v>
      </c>
      <c r="BK5">
        <v>4.42</v>
      </c>
      <c r="BL5">
        <v>2.33</v>
      </c>
      <c r="BM5">
        <v>1.54</v>
      </c>
      <c r="BN5">
        <v>0</v>
      </c>
      <c r="BO5">
        <v>10.09</v>
      </c>
      <c r="BP5">
        <v>3.85</v>
      </c>
      <c r="BQ5">
        <v>4.2300000000000004</v>
      </c>
      <c r="BR5">
        <v>2.08</v>
      </c>
      <c r="BS5">
        <v>0.44</v>
      </c>
      <c r="BT5">
        <v>0</v>
      </c>
      <c r="BU5">
        <v>0</v>
      </c>
      <c r="BV5">
        <v>0</v>
      </c>
      <c r="BW5">
        <f t="shared" si="2"/>
        <v>71.669999999999987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13.306412999999999</v>
      </c>
      <c r="K6">
        <v>662.81133699999998</v>
      </c>
      <c r="L6">
        <v>630.31819800000005</v>
      </c>
      <c r="M6">
        <v>88.789199999999994</v>
      </c>
      <c r="N6">
        <v>114.002438</v>
      </c>
      <c r="O6">
        <v>119.349695</v>
      </c>
      <c r="P6">
        <v>130.2885</v>
      </c>
      <c r="Q6">
        <v>10.529241000000001</v>
      </c>
      <c r="R6">
        <v>20.456354000000001</v>
      </c>
      <c r="S6">
        <v>25.469086000000001</v>
      </c>
      <c r="T6">
        <v>0</v>
      </c>
      <c r="U6">
        <v>404.15492699999999</v>
      </c>
      <c r="V6">
        <v>13.752675</v>
      </c>
      <c r="W6">
        <v>33.584814000000001</v>
      </c>
      <c r="X6">
        <v>94.911552999999998</v>
      </c>
      <c r="Y6">
        <v>0</v>
      </c>
      <c r="Z6">
        <v>6.3250719999999996</v>
      </c>
      <c r="AA6">
        <v>0</v>
      </c>
      <c r="AB6">
        <v>25.343623000000001</v>
      </c>
      <c r="AC6">
        <v>18.680167000000001</v>
      </c>
      <c r="AD6">
        <v>8.7967899999999997</v>
      </c>
      <c r="AE6">
        <v>47.711219999999997</v>
      </c>
      <c r="AF6">
        <v>8.5642969999999998</v>
      </c>
      <c r="AG6">
        <v>13.502521</v>
      </c>
      <c r="AH6">
        <v>41.127735999999999</v>
      </c>
      <c r="AI6">
        <v>0</v>
      </c>
      <c r="AJ6">
        <v>0</v>
      </c>
      <c r="AK6">
        <v>49.478361</v>
      </c>
      <c r="AL6">
        <v>80.744125999999994</v>
      </c>
      <c r="AM6">
        <v>0</v>
      </c>
      <c r="AN6">
        <v>0.64618299999999995</v>
      </c>
      <c r="AO6">
        <v>8.0865729999999996</v>
      </c>
      <c r="AP6">
        <v>1.73081</v>
      </c>
      <c r="AQ6">
        <v>7.6001620000000001</v>
      </c>
      <c r="AR6">
        <v>48.478903000000003</v>
      </c>
      <c r="AS6">
        <v>31.937011999999999</v>
      </c>
      <c r="AT6">
        <v>10.338151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71.669999999999987</v>
      </c>
      <c r="BA6">
        <f t="shared" si="1"/>
        <v>2842.4861379999998</v>
      </c>
      <c r="BD6">
        <v>15.49</v>
      </c>
      <c r="BE6">
        <v>7.37</v>
      </c>
      <c r="BF6">
        <v>1.89</v>
      </c>
      <c r="BG6">
        <v>3.9</v>
      </c>
      <c r="BH6">
        <v>5.61</v>
      </c>
      <c r="BI6">
        <v>6.92</v>
      </c>
      <c r="BJ6">
        <v>1.51</v>
      </c>
      <c r="BK6">
        <v>4.42</v>
      </c>
      <c r="BL6">
        <v>2.33</v>
      </c>
      <c r="BM6">
        <v>1.54</v>
      </c>
      <c r="BN6">
        <v>0</v>
      </c>
      <c r="BO6">
        <v>10.09</v>
      </c>
      <c r="BP6">
        <v>3.85</v>
      </c>
      <c r="BQ6">
        <v>4.2300000000000004</v>
      </c>
      <c r="BR6">
        <v>2.08</v>
      </c>
      <c r="BS6">
        <v>0.44</v>
      </c>
      <c r="BT6">
        <v>0</v>
      </c>
      <c r="BU6">
        <v>0</v>
      </c>
      <c r="BV6">
        <v>0</v>
      </c>
      <c r="BW6">
        <f t="shared" si="2"/>
        <v>71.669999999999987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13.306412999999999</v>
      </c>
      <c r="K7">
        <v>662.81133699999998</v>
      </c>
      <c r="L7">
        <v>630.31819800000005</v>
      </c>
      <c r="M7">
        <v>88.789199999999994</v>
      </c>
      <c r="N7">
        <v>114.002438</v>
      </c>
      <c r="O7">
        <v>119.349695</v>
      </c>
      <c r="P7">
        <v>130.2885</v>
      </c>
      <c r="Q7">
        <v>10.529241000000001</v>
      </c>
      <c r="R7">
        <v>20.456354000000001</v>
      </c>
      <c r="S7">
        <v>25.469086000000001</v>
      </c>
      <c r="T7">
        <v>0</v>
      </c>
      <c r="U7">
        <v>404.15492699999999</v>
      </c>
      <c r="V7">
        <v>13.752675</v>
      </c>
      <c r="W7">
        <v>33.584814000000001</v>
      </c>
      <c r="X7">
        <v>94.911552999999998</v>
      </c>
      <c r="Y7">
        <v>0</v>
      </c>
      <c r="Z7">
        <v>6.3250719999999996</v>
      </c>
      <c r="AA7">
        <v>0</v>
      </c>
      <c r="AB7">
        <v>25.343623000000001</v>
      </c>
      <c r="AC7">
        <v>18.680167000000001</v>
      </c>
      <c r="AD7">
        <v>8.7967899999999997</v>
      </c>
      <c r="AE7">
        <v>47.711219999999997</v>
      </c>
      <c r="AF7">
        <v>8.5642969999999998</v>
      </c>
      <c r="AG7">
        <v>13.502521</v>
      </c>
      <c r="AH7">
        <v>41.127735999999999</v>
      </c>
      <c r="AI7">
        <v>0</v>
      </c>
      <c r="AJ7">
        <v>0</v>
      </c>
      <c r="AK7">
        <v>49.478361</v>
      </c>
      <c r="AL7">
        <v>80.744125999999994</v>
      </c>
      <c r="AM7">
        <v>0</v>
      </c>
      <c r="AN7">
        <v>0.64618299999999995</v>
      </c>
      <c r="AO7">
        <v>8.0865729999999996</v>
      </c>
      <c r="AP7">
        <v>1.73081</v>
      </c>
      <c r="AQ7">
        <v>0</v>
      </c>
      <c r="AR7">
        <v>48.478903000000003</v>
      </c>
      <c r="AS7">
        <v>31.937011999999999</v>
      </c>
      <c r="AT7">
        <v>10.338151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71.639999999999986</v>
      </c>
      <c r="BA7">
        <f t="shared" si="1"/>
        <v>2834.8559759999994</v>
      </c>
      <c r="BD7">
        <v>15.49</v>
      </c>
      <c r="BE7">
        <v>7.37</v>
      </c>
      <c r="BF7">
        <v>1.86</v>
      </c>
      <c r="BG7">
        <v>3.9</v>
      </c>
      <c r="BH7">
        <v>5.61</v>
      </c>
      <c r="BI7">
        <v>6.92</v>
      </c>
      <c r="BJ7">
        <v>1.51</v>
      </c>
      <c r="BK7">
        <v>4.42</v>
      </c>
      <c r="BL7">
        <v>2.33</v>
      </c>
      <c r="BM7">
        <v>1.54</v>
      </c>
      <c r="BN7">
        <v>0</v>
      </c>
      <c r="BO7">
        <v>10.09</v>
      </c>
      <c r="BP7">
        <v>3.85</v>
      </c>
      <c r="BQ7">
        <v>4.2300000000000004</v>
      </c>
      <c r="BR7">
        <v>2.08</v>
      </c>
      <c r="BS7">
        <v>0.44</v>
      </c>
      <c r="BT7">
        <v>0</v>
      </c>
      <c r="BU7">
        <v>0</v>
      </c>
      <c r="BV7">
        <v>0</v>
      </c>
      <c r="BW7">
        <f t="shared" si="2"/>
        <v>71.639999999999986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13.306412999999999</v>
      </c>
      <c r="K8">
        <v>662.81133699999998</v>
      </c>
      <c r="L8">
        <v>630.31819800000005</v>
      </c>
      <c r="M8">
        <v>88.789199999999994</v>
      </c>
      <c r="N8">
        <v>114.002438</v>
      </c>
      <c r="O8">
        <v>119.349695</v>
      </c>
      <c r="P8">
        <v>130.2885</v>
      </c>
      <c r="Q8">
        <v>10.529241000000001</v>
      </c>
      <c r="R8">
        <v>20.456354000000001</v>
      </c>
      <c r="S8">
        <v>25.469086000000001</v>
      </c>
      <c r="T8">
        <v>0</v>
      </c>
      <c r="U8">
        <v>404.15492699999999</v>
      </c>
      <c r="V8">
        <v>13.752675</v>
      </c>
      <c r="W8">
        <v>33.584814000000001</v>
      </c>
      <c r="X8">
        <v>94.911552999999998</v>
      </c>
      <c r="Y8">
        <v>0</v>
      </c>
      <c r="Z8">
        <v>6.3250719999999996</v>
      </c>
      <c r="AA8">
        <v>0</v>
      </c>
      <c r="AB8">
        <v>25.343623000000001</v>
      </c>
      <c r="AC8">
        <v>18.680167000000001</v>
      </c>
      <c r="AD8">
        <v>8.7967899999999997</v>
      </c>
      <c r="AE8">
        <v>47.711219999999997</v>
      </c>
      <c r="AF8">
        <v>8.5642969999999998</v>
      </c>
      <c r="AG8">
        <v>13.502521</v>
      </c>
      <c r="AH8">
        <v>41.127735999999999</v>
      </c>
      <c r="AI8">
        <v>0</v>
      </c>
      <c r="AJ8">
        <v>0</v>
      </c>
      <c r="AK8">
        <v>49.478361</v>
      </c>
      <c r="AL8">
        <v>80.744125999999994</v>
      </c>
      <c r="AM8">
        <v>0</v>
      </c>
      <c r="AN8">
        <v>0.64618299999999995</v>
      </c>
      <c r="AO8">
        <v>8.0865729999999996</v>
      </c>
      <c r="AP8">
        <v>1.73081</v>
      </c>
      <c r="AQ8">
        <v>0</v>
      </c>
      <c r="AR8">
        <v>48.478903000000003</v>
      </c>
      <c r="AS8">
        <v>31.937011999999999</v>
      </c>
      <c r="AT8">
        <v>8.9397710000000004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71.639999999999986</v>
      </c>
      <c r="BA8">
        <f t="shared" si="1"/>
        <v>2833.4575959999993</v>
      </c>
      <c r="BD8">
        <v>15.49</v>
      </c>
      <c r="BE8">
        <v>7.37</v>
      </c>
      <c r="BF8">
        <v>1.86</v>
      </c>
      <c r="BG8">
        <v>3.9</v>
      </c>
      <c r="BH8">
        <v>5.61</v>
      </c>
      <c r="BI8">
        <v>6.92</v>
      </c>
      <c r="BJ8">
        <v>1.51</v>
      </c>
      <c r="BK8">
        <v>4.42</v>
      </c>
      <c r="BL8">
        <v>2.33</v>
      </c>
      <c r="BM8">
        <v>1.54</v>
      </c>
      <c r="BN8">
        <v>0</v>
      </c>
      <c r="BO8">
        <v>10.09</v>
      </c>
      <c r="BP8">
        <v>3.85</v>
      </c>
      <c r="BQ8">
        <v>4.2300000000000004</v>
      </c>
      <c r="BR8">
        <v>2.08</v>
      </c>
      <c r="BS8">
        <v>0.44</v>
      </c>
      <c r="BT8">
        <v>0</v>
      </c>
      <c r="BU8">
        <v>0</v>
      </c>
      <c r="BV8">
        <v>0</v>
      </c>
      <c r="BW8">
        <f t="shared" si="2"/>
        <v>71.639999999999986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13.306412999999999</v>
      </c>
      <c r="K9">
        <v>662.81133699999998</v>
      </c>
      <c r="L9">
        <v>630.31819800000005</v>
      </c>
      <c r="M9">
        <v>88.789199999999994</v>
      </c>
      <c r="N9">
        <v>114.002438</v>
      </c>
      <c r="O9">
        <v>119.349695</v>
      </c>
      <c r="P9">
        <v>128.84084999999999</v>
      </c>
      <c r="Q9">
        <v>10.529241000000001</v>
      </c>
      <c r="R9">
        <v>20.456354000000001</v>
      </c>
      <c r="S9">
        <v>25.469086000000001</v>
      </c>
      <c r="T9">
        <v>0</v>
      </c>
      <c r="U9">
        <v>404.15492699999999</v>
      </c>
      <c r="V9">
        <v>13.752675</v>
      </c>
      <c r="W9">
        <v>33.584814000000001</v>
      </c>
      <c r="X9">
        <v>94.911552999999998</v>
      </c>
      <c r="Y9">
        <v>0</v>
      </c>
      <c r="Z9">
        <v>6.3250719999999996</v>
      </c>
      <c r="AA9">
        <v>0</v>
      </c>
      <c r="AB9">
        <v>25.343623000000001</v>
      </c>
      <c r="AC9">
        <v>18.680167000000001</v>
      </c>
      <c r="AD9">
        <v>8.7967899999999997</v>
      </c>
      <c r="AE9">
        <v>47.711219999999997</v>
      </c>
      <c r="AF9">
        <v>8.5642969999999998</v>
      </c>
      <c r="AG9">
        <v>13.502521</v>
      </c>
      <c r="AH9">
        <v>41.127735999999999</v>
      </c>
      <c r="AI9">
        <v>0</v>
      </c>
      <c r="AJ9">
        <v>0</v>
      </c>
      <c r="AK9">
        <v>49.478361</v>
      </c>
      <c r="AL9">
        <v>80.744125999999994</v>
      </c>
      <c r="AM9">
        <v>0</v>
      </c>
      <c r="AN9">
        <v>0.64618299999999995</v>
      </c>
      <c r="AO9">
        <v>8.0865729999999996</v>
      </c>
      <c r="AP9">
        <v>6.3050949999999997</v>
      </c>
      <c r="AQ9">
        <v>0</v>
      </c>
      <c r="AR9">
        <v>48.478903000000003</v>
      </c>
      <c r="AS9">
        <v>31.937011999999999</v>
      </c>
      <c r="AT9">
        <v>10.338151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60.089999999999996</v>
      </c>
      <c r="BA9">
        <f t="shared" si="1"/>
        <v>2826.4326109999997</v>
      </c>
      <c r="BD9">
        <v>7.72</v>
      </c>
      <c r="BE9">
        <v>6.76</v>
      </c>
      <c r="BF9">
        <v>0.97</v>
      </c>
      <c r="BG9">
        <v>3.9</v>
      </c>
      <c r="BH9">
        <v>5.61</v>
      </c>
      <c r="BI9">
        <v>6.76</v>
      </c>
      <c r="BJ9">
        <v>1.51</v>
      </c>
      <c r="BK9">
        <v>2.9</v>
      </c>
      <c r="BL9">
        <v>1.93</v>
      </c>
      <c r="BM9">
        <v>1.54</v>
      </c>
      <c r="BN9">
        <v>0</v>
      </c>
      <c r="BO9">
        <v>10.09</v>
      </c>
      <c r="BP9">
        <v>3.85</v>
      </c>
      <c r="BQ9">
        <v>4.2300000000000004</v>
      </c>
      <c r="BR9">
        <v>1.93</v>
      </c>
      <c r="BS9">
        <v>0.39</v>
      </c>
      <c r="BT9">
        <v>0</v>
      </c>
      <c r="BU9">
        <v>0</v>
      </c>
      <c r="BV9">
        <v>0</v>
      </c>
      <c r="BW9">
        <f t="shared" si="2"/>
        <v>60.089999999999996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13.306412999999999</v>
      </c>
      <c r="K10">
        <v>662.81133699999998</v>
      </c>
      <c r="L10">
        <v>630.31819800000005</v>
      </c>
      <c r="M10">
        <v>88.789199999999994</v>
      </c>
      <c r="N10">
        <v>114.002438</v>
      </c>
      <c r="O10">
        <v>119.349695</v>
      </c>
      <c r="P10">
        <v>128.84084999999999</v>
      </c>
      <c r="Q10">
        <v>10.529241000000001</v>
      </c>
      <c r="R10">
        <v>20.456354000000001</v>
      </c>
      <c r="S10">
        <v>25.469086000000001</v>
      </c>
      <c r="T10">
        <v>0</v>
      </c>
      <c r="U10">
        <v>404.15492699999999</v>
      </c>
      <c r="V10">
        <v>13.752675</v>
      </c>
      <c r="W10">
        <v>33.584814000000001</v>
      </c>
      <c r="X10">
        <v>94.911552999999998</v>
      </c>
      <c r="Y10">
        <v>0</v>
      </c>
      <c r="Z10">
        <v>6.3250719999999996</v>
      </c>
      <c r="AA10">
        <v>0</v>
      </c>
      <c r="AB10">
        <v>25.343623000000001</v>
      </c>
      <c r="AC10">
        <v>18.680167000000001</v>
      </c>
      <c r="AD10">
        <v>8.7967899999999997</v>
      </c>
      <c r="AE10">
        <v>47.711219999999997</v>
      </c>
      <c r="AF10">
        <v>8.5642969999999998</v>
      </c>
      <c r="AG10">
        <v>13.502521</v>
      </c>
      <c r="AH10">
        <v>41.127735999999999</v>
      </c>
      <c r="AI10">
        <v>0</v>
      </c>
      <c r="AJ10">
        <v>0</v>
      </c>
      <c r="AK10">
        <v>49.478361</v>
      </c>
      <c r="AL10">
        <v>44.857847999999997</v>
      </c>
      <c r="AM10">
        <v>0</v>
      </c>
      <c r="AN10">
        <v>0.64618299999999995</v>
      </c>
      <c r="AO10">
        <v>8.0865729999999996</v>
      </c>
      <c r="AP10">
        <v>6.3050949999999997</v>
      </c>
      <c r="AQ10">
        <v>0</v>
      </c>
      <c r="AR10">
        <v>48.478903000000003</v>
      </c>
      <c r="AS10">
        <v>31.937011999999999</v>
      </c>
      <c r="AT10">
        <v>10.338151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60.089999999999996</v>
      </c>
      <c r="BA10">
        <f t="shared" si="1"/>
        <v>2790.5463329999998</v>
      </c>
      <c r="BD10">
        <v>7.72</v>
      </c>
      <c r="BE10">
        <v>6.76</v>
      </c>
      <c r="BF10">
        <v>0.97</v>
      </c>
      <c r="BG10">
        <v>3.9</v>
      </c>
      <c r="BH10">
        <v>5.61</v>
      </c>
      <c r="BI10">
        <v>6.76</v>
      </c>
      <c r="BJ10">
        <v>1.51</v>
      </c>
      <c r="BK10">
        <v>2.9</v>
      </c>
      <c r="BL10">
        <v>1.93</v>
      </c>
      <c r="BM10">
        <v>1.54</v>
      </c>
      <c r="BN10">
        <v>0</v>
      </c>
      <c r="BO10">
        <v>10.09</v>
      </c>
      <c r="BP10">
        <v>3.85</v>
      </c>
      <c r="BQ10">
        <v>4.2300000000000004</v>
      </c>
      <c r="BR10">
        <v>1.93</v>
      </c>
      <c r="BS10">
        <v>0.39</v>
      </c>
      <c r="BT10">
        <v>0</v>
      </c>
      <c r="BU10">
        <v>0</v>
      </c>
      <c r="BV10">
        <v>0</v>
      </c>
      <c r="BW10">
        <f t="shared" si="2"/>
        <v>60.089999999999996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13.306412999999999</v>
      </c>
      <c r="K11">
        <v>662.81133699999998</v>
      </c>
      <c r="L11">
        <v>630.31819800000005</v>
      </c>
      <c r="M11">
        <v>88.789199999999994</v>
      </c>
      <c r="N11">
        <v>114.002438</v>
      </c>
      <c r="O11">
        <v>119.349695</v>
      </c>
      <c r="P11">
        <v>128.84084999999999</v>
      </c>
      <c r="Q11">
        <v>10.529241000000001</v>
      </c>
      <c r="R11">
        <v>20.456354000000001</v>
      </c>
      <c r="S11">
        <v>25.469086000000001</v>
      </c>
      <c r="T11">
        <v>0</v>
      </c>
      <c r="U11">
        <v>404.15492699999999</v>
      </c>
      <c r="V11">
        <v>13.752675</v>
      </c>
      <c r="W11">
        <v>33.584814000000001</v>
      </c>
      <c r="X11">
        <v>94.911552999999998</v>
      </c>
      <c r="Y11">
        <v>0</v>
      </c>
      <c r="Z11">
        <v>6.3250719999999996</v>
      </c>
      <c r="AA11">
        <v>0</v>
      </c>
      <c r="AB11">
        <v>25.343623000000001</v>
      </c>
      <c r="AC11">
        <v>18.680167000000001</v>
      </c>
      <c r="AD11">
        <v>8.7967899999999997</v>
      </c>
      <c r="AE11">
        <v>47.711219999999997</v>
      </c>
      <c r="AF11">
        <v>8.5642969999999998</v>
      </c>
      <c r="AG11">
        <v>13.502521</v>
      </c>
      <c r="AH11">
        <v>41.127735999999999</v>
      </c>
      <c r="AI11">
        <v>0</v>
      </c>
      <c r="AJ11">
        <v>0</v>
      </c>
      <c r="AK11">
        <v>49.478361</v>
      </c>
      <c r="AL11">
        <v>44.857847999999997</v>
      </c>
      <c r="AM11">
        <v>0</v>
      </c>
      <c r="AN11">
        <v>0.64618299999999995</v>
      </c>
      <c r="AO11">
        <v>8.0865729999999996</v>
      </c>
      <c r="AP11">
        <v>8.0359049999999996</v>
      </c>
      <c r="AQ11">
        <v>0</v>
      </c>
      <c r="AR11">
        <v>48.478903000000003</v>
      </c>
      <c r="AS11">
        <v>31.937011999999999</v>
      </c>
      <c r="AT11">
        <v>10.338151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58.72</v>
      </c>
      <c r="BA11">
        <f t="shared" si="1"/>
        <v>2790.9071429999995</v>
      </c>
      <c r="BD11">
        <v>7.72</v>
      </c>
      <c r="BE11">
        <v>6.76</v>
      </c>
      <c r="BF11">
        <v>0.97</v>
      </c>
      <c r="BG11">
        <v>3.78</v>
      </c>
      <c r="BH11">
        <v>4.83</v>
      </c>
      <c r="BI11">
        <v>6.76</v>
      </c>
      <c r="BJ11">
        <v>1.55</v>
      </c>
      <c r="BK11">
        <v>2.9</v>
      </c>
      <c r="BL11">
        <v>1.93</v>
      </c>
      <c r="BM11">
        <v>1.54</v>
      </c>
      <c r="BN11">
        <v>0</v>
      </c>
      <c r="BO11">
        <v>9.84</v>
      </c>
      <c r="BP11">
        <v>3.71</v>
      </c>
      <c r="BQ11">
        <v>4.1100000000000003</v>
      </c>
      <c r="BR11">
        <v>1.93</v>
      </c>
      <c r="BS11">
        <v>0.39</v>
      </c>
      <c r="BT11">
        <v>0</v>
      </c>
      <c r="BU11">
        <v>0</v>
      </c>
      <c r="BV11">
        <v>0</v>
      </c>
      <c r="BW11">
        <f t="shared" si="2"/>
        <v>58.72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1.9301999999999999</v>
      </c>
      <c r="K12">
        <v>662.81133699999998</v>
      </c>
      <c r="L12">
        <v>630.31819800000005</v>
      </c>
      <c r="M12">
        <v>88.789199999999994</v>
      </c>
      <c r="N12">
        <v>114.002438</v>
      </c>
      <c r="O12">
        <v>119.349695</v>
      </c>
      <c r="P12">
        <v>128.84084999999999</v>
      </c>
      <c r="Q12">
        <v>10.529241000000001</v>
      </c>
      <c r="R12">
        <v>20.456354000000001</v>
      </c>
      <c r="S12">
        <v>25.469086000000001</v>
      </c>
      <c r="T12">
        <v>0</v>
      </c>
      <c r="U12">
        <v>404.15492699999999</v>
      </c>
      <c r="V12">
        <v>13.752675</v>
      </c>
      <c r="W12">
        <v>33.584814000000001</v>
      </c>
      <c r="X12">
        <v>94.911552999999998</v>
      </c>
      <c r="Y12">
        <v>0</v>
      </c>
      <c r="Z12">
        <v>6.3250719999999996</v>
      </c>
      <c r="AA12">
        <v>0</v>
      </c>
      <c r="AB12">
        <v>25.343623000000001</v>
      </c>
      <c r="AC12">
        <v>18.680167000000001</v>
      </c>
      <c r="AD12">
        <v>8.7967899999999997</v>
      </c>
      <c r="AE12">
        <v>47.711219999999997</v>
      </c>
      <c r="AF12">
        <v>8.5642969999999998</v>
      </c>
      <c r="AG12">
        <v>13.502521</v>
      </c>
      <c r="AH12">
        <v>41.127735999999999</v>
      </c>
      <c r="AI12">
        <v>0</v>
      </c>
      <c r="AJ12">
        <v>0</v>
      </c>
      <c r="AK12">
        <v>49.478361</v>
      </c>
      <c r="AL12">
        <v>44.857847999999997</v>
      </c>
      <c r="AM12">
        <v>0</v>
      </c>
      <c r="AN12">
        <v>0.64618299999999995</v>
      </c>
      <c r="AO12">
        <v>8.0865729999999996</v>
      </c>
      <c r="AP12">
        <v>8.0359049999999996</v>
      </c>
      <c r="AQ12">
        <v>0</v>
      </c>
      <c r="AR12">
        <v>48.478903000000003</v>
      </c>
      <c r="AS12">
        <v>31.937011999999999</v>
      </c>
      <c r="AT12">
        <v>10.338151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58.72</v>
      </c>
      <c r="BA12">
        <f t="shared" si="1"/>
        <v>2779.5309299999994</v>
      </c>
      <c r="BD12">
        <v>7.72</v>
      </c>
      <c r="BE12">
        <v>6.76</v>
      </c>
      <c r="BF12">
        <v>0.97</v>
      </c>
      <c r="BG12">
        <v>3.78</v>
      </c>
      <c r="BH12">
        <v>4.83</v>
      </c>
      <c r="BI12">
        <v>6.76</v>
      </c>
      <c r="BJ12">
        <v>1.55</v>
      </c>
      <c r="BK12">
        <v>2.9</v>
      </c>
      <c r="BL12">
        <v>1.93</v>
      </c>
      <c r="BM12">
        <v>1.54</v>
      </c>
      <c r="BN12">
        <v>0</v>
      </c>
      <c r="BO12">
        <v>9.84</v>
      </c>
      <c r="BP12">
        <v>3.71</v>
      </c>
      <c r="BQ12">
        <v>4.1100000000000003</v>
      </c>
      <c r="BR12">
        <v>1.93</v>
      </c>
      <c r="BS12">
        <v>0.39</v>
      </c>
      <c r="BT12">
        <v>0</v>
      </c>
      <c r="BU12">
        <v>0</v>
      </c>
      <c r="BV12">
        <v>0</v>
      </c>
      <c r="BW12">
        <f t="shared" si="2"/>
        <v>58.72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1.9301999999999999</v>
      </c>
      <c r="K13">
        <v>662.81133699999998</v>
      </c>
      <c r="L13">
        <v>630.31819800000005</v>
      </c>
      <c r="M13">
        <v>88.789199999999994</v>
      </c>
      <c r="N13">
        <v>114.002438</v>
      </c>
      <c r="O13">
        <v>119.349695</v>
      </c>
      <c r="P13">
        <v>130.2885</v>
      </c>
      <c r="Q13">
        <v>10.529241000000001</v>
      </c>
      <c r="R13">
        <v>20.456354000000001</v>
      </c>
      <c r="S13">
        <v>25.469086000000001</v>
      </c>
      <c r="T13">
        <v>0</v>
      </c>
      <c r="U13">
        <v>404.15492699999999</v>
      </c>
      <c r="V13">
        <v>13.752675</v>
      </c>
      <c r="W13">
        <v>33.584814000000001</v>
      </c>
      <c r="X13">
        <v>94.911552999999998</v>
      </c>
      <c r="Y13">
        <v>0</v>
      </c>
      <c r="Z13">
        <v>6.3250719999999996</v>
      </c>
      <c r="AA13">
        <v>0</v>
      </c>
      <c r="AB13">
        <v>25.343623000000001</v>
      </c>
      <c r="AC13">
        <v>18.680167000000001</v>
      </c>
      <c r="AD13">
        <v>8.7967899999999997</v>
      </c>
      <c r="AE13">
        <v>47.711219999999997</v>
      </c>
      <c r="AF13">
        <v>8.5642969999999998</v>
      </c>
      <c r="AG13">
        <v>13.502521</v>
      </c>
      <c r="AH13">
        <v>41.127735999999999</v>
      </c>
      <c r="AI13">
        <v>0</v>
      </c>
      <c r="AJ13">
        <v>0</v>
      </c>
      <c r="AK13">
        <v>49.478361</v>
      </c>
      <c r="AL13">
        <v>44.857847999999997</v>
      </c>
      <c r="AM13">
        <v>0</v>
      </c>
      <c r="AN13">
        <v>0.64618299999999995</v>
      </c>
      <c r="AO13">
        <v>8.0865729999999996</v>
      </c>
      <c r="AP13">
        <v>4.327026</v>
      </c>
      <c r="AQ13">
        <v>0</v>
      </c>
      <c r="AR13">
        <v>48.478903000000003</v>
      </c>
      <c r="AS13">
        <v>31.937011999999999</v>
      </c>
      <c r="AT13">
        <v>10.338151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58.72</v>
      </c>
      <c r="BA13">
        <f t="shared" si="1"/>
        <v>2777.2697009999993</v>
      </c>
      <c r="BD13">
        <v>7.72</v>
      </c>
      <c r="BE13">
        <v>6.76</v>
      </c>
      <c r="BF13">
        <v>0.97</v>
      </c>
      <c r="BG13">
        <v>3.78</v>
      </c>
      <c r="BH13">
        <v>4.83</v>
      </c>
      <c r="BI13">
        <v>6.76</v>
      </c>
      <c r="BJ13">
        <v>1.55</v>
      </c>
      <c r="BK13">
        <v>2.9</v>
      </c>
      <c r="BL13">
        <v>1.93</v>
      </c>
      <c r="BM13">
        <v>1.54</v>
      </c>
      <c r="BN13">
        <v>0</v>
      </c>
      <c r="BO13">
        <v>9.84</v>
      </c>
      <c r="BP13">
        <v>3.71</v>
      </c>
      <c r="BQ13">
        <v>4.1100000000000003</v>
      </c>
      <c r="BR13">
        <v>1.93</v>
      </c>
      <c r="BS13">
        <v>0.39</v>
      </c>
      <c r="BT13">
        <v>0</v>
      </c>
      <c r="BU13">
        <v>0</v>
      </c>
      <c r="BV13">
        <v>0</v>
      </c>
      <c r="BW13">
        <f t="shared" si="2"/>
        <v>58.72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1.9301999999999999</v>
      </c>
      <c r="K14">
        <v>658.55634899999995</v>
      </c>
      <c r="L14">
        <v>554.56267400000002</v>
      </c>
      <c r="M14">
        <v>88.789199999999994</v>
      </c>
      <c r="N14">
        <v>114.002438</v>
      </c>
      <c r="O14">
        <v>119.349695</v>
      </c>
      <c r="P14">
        <v>130.2885</v>
      </c>
      <c r="Q14">
        <v>10.529241000000001</v>
      </c>
      <c r="R14">
        <v>20.456354000000001</v>
      </c>
      <c r="S14">
        <v>25.469086000000001</v>
      </c>
      <c r="T14">
        <v>0</v>
      </c>
      <c r="U14">
        <v>404.15492699999999</v>
      </c>
      <c r="V14">
        <v>13.393753999999999</v>
      </c>
      <c r="W14">
        <v>33.584814000000001</v>
      </c>
      <c r="X14">
        <v>94.911552999999998</v>
      </c>
      <c r="Y14">
        <v>0</v>
      </c>
      <c r="Z14">
        <v>6.3250719999999996</v>
      </c>
      <c r="AA14">
        <v>0</v>
      </c>
      <c r="AB14">
        <v>25.343623000000001</v>
      </c>
      <c r="AC14">
        <v>18.680167000000001</v>
      </c>
      <c r="AD14">
        <v>8.7967899999999997</v>
      </c>
      <c r="AE14">
        <v>47.711219999999997</v>
      </c>
      <c r="AF14">
        <v>8.5642969999999998</v>
      </c>
      <c r="AG14">
        <v>13.502521</v>
      </c>
      <c r="AH14">
        <v>41.127735999999999</v>
      </c>
      <c r="AI14">
        <v>0</v>
      </c>
      <c r="AJ14">
        <v>0</v>
      </c>
      <c r="AK14">
        <v>49.478361</v>
      </c>
      <c r="AL14">
        <v>44.857847999999997</v>
      </c>
      <c r="AM14">
        <v>0</v>
      </c>
      <c r="AN14">
        <v>0.64618299999999995</v>
      </c>
      <c r="AO14">
        <v>8.0865729999999996</v>
      </c>
      <c r="AP14">
        <v>4.327026</v>
      </c>
      <c r="AQ14">
        <v>0</v>
      </c>
      <c r="AR14">
        <v>48.478903000000003</v>
      </c>
      <c r="AS14">
        <v>31.937011999999999</v>
      </c>
      <c r="AT14">
        <v>10.338151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58.72</v>
      </c>
      <c r="BA14">
        <f t="shared" si="1"/>
        <v>2696.9002679999994</v>
      </c>
      <c r="BD14">
        <v>7.72</v>
      </c>
      <c r="BE14">
        <v>6.76</v>
      </c>
      <c r="BF14">
        <v>0.97</v>
      </c>
      <c r="BG14">
        <v>3.78</v>
      </c>
      <c r="BH14">
        <v>4.83</v>
      </c>
      <c r="BI14">
        <v>6.76</v>
      </c>
      <c r="BJ14">
        <v>1.55</v>
      </c>
      <c r="BK14">
        <v>2.9</v>
      </c>
      <c r="BL14">
        <v>1.93</v>
      </c>
      <c r="BM14">
        <v>1.54</v>
      </c>
      <c r="BN14">
        <v>0</v>
      </c>
      <c r="BO14">
        <v>9.84</v>
      </c>
      <c r="BP14">
        <v>3.71</v>
      </c>
      <c r="BQ14">
        <v>4.1100000000000003</v>
      </c>
      <c r="BR14">
        <v>1.93</v>
      </c>
      <c r="BS14">
        <v>0.39</v>
      </c>
      <c r="BT14">
        <v>0</v>
      </c>
      <c r="BU14">
        <v>0</v>
      </c>
      <c r="BV14">
        <v>0</v>
      </c>
      <c r="BW14">
        <f t="shared" si="2"/>
        <v>58.72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1.9301999999999999</v>
      </c>
      <c r="K15">
        <v>658.55634899999995</v>
      </c>
      <c r="L15">
        <v>554.56267400000002</v>
      </c>
      <c r="M15">
        <v>88.789199999999994</v>
      </c>
      <c r="N15">
        <v>114.002438</v>
      </c>
      <c r="O15">
        <v>119.349695</v>
      </c>
      <c r="P15">
        <v>133.907625</v>
      </c>
      <c r="Q15">
        <v>10.529241000000001</v>
      </c>
      <c r="R15">
        <v>20.456354000000001</v>
      </c>
      <c r="S15">
        <v>25.469086000000001</v>
      </c>
      <c r="T15">
        <v>0</v>
      </c>
      <c r="U15">
        <v>404.15492699999999</v>
      </c>
      <c r="V15">
        <v>13.393753999999999</v>
      </c>
      <c r="W15">
        <v>33.584814000000001</v>
      </c>
      <c r="X15">
        <v>94.911552999999998</v>
      </c>
      <c r="Y15">
        <v>0</v>
      </c>
      <c r="Z15">
        <v>6.3250719999999996</v>
      </c>
      <c r="AA15">
        <v>0</v>
      </c>
      <c r="AB15">
        <v>25.343623000000001</v>
      </c>
      <c r="AC15">
        <v>18.680167000000001</v>
      </c>
      <c r="AD15">
        <v>8.7967899999999997</v>
      </c>
      <c r="AE15">
        <v>47.711219999999997</v>
      </c>
      <c r="AF15">
        <v>8.5642969999999998</v>
      </c>
      <c r="AG15">
        <v>13.502521</v>
      </c>
      <c r="AH15">
        <v>41.127735999999999</v>
      </c>
      <c r="AI15">
        <v>0</v>
      </c>
      <c r="AJ15">
        <v>0</v>
      </c>
      <c r="AK15">
        <v>49.478361</v>
      </c>
      <c r="AL15">
        <v>44.857847999999997</v>
      </c>
      <c r="AM15">
        <v>0</v>
      </c>
      <c r="AN15">
        <v>0.64618299999999995</v>
      </c>
      <c r="AO15">
        <v>8.0865729999999996</v>
      </c>
      <c r="AP15">
        <v>4.327026</v>
      </c>
      <c r="AQ15">
        <v>0</v>
      </c>
      <c r="AR15">
        <v>51.675314</v>
      </c>
      <c r="AS15">
        <v>30.784164000000001</v>
      </c>
      <c r="AT15">
        <v>9.8734120000000001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58.72</v>
      </c>
      <c r="BA15">
        <f t="shared" si="1"/>
        <v>2702.0982169999997</v>
      </c>
      <c r="BD15">
        <v>7.72</v>
      </c>
      <c r="BE15">
        <v>6.76</v>
      </c>
      <c r="BF15">
        <v>0.97</v>
      </c>
      <c r="BG15">
        <v>3.78</v>
      </c>
      <c r="BH15">
        <v>4.83</v>
      </c>
      <c r="BI15">
        <v>6.76</v>
      </c>
      <c r="BJ15">
        <v>1.55</v>
      </c>
      <c r="BK15">
        <v>2.9</v>
      </c>
      <c r="BL15">
        <v>1.93</v>
      </c>
      <c r="BM15">
        <v>1.54</v>
      </c>
      <c r="BN15">
        <v>0</v>
      </c>
      <c r="BO15">
        <v>9.84</v>
      </c>
      <c r="BP15">
        <v>3.71</v>
      </c>
      <c r="BQ15">
        <v>4.1100000000000003</v>
      </c>
      <c r="BR15">
        <v>1.93</v>
      </c>
      <c r="BS15">
        <v>0.39</v>
      </c>
      <c r="BT15">
        <v>0</v>
      </c>
      <c r="BU15">
        <v>0</v>
      </c>
      <c r="BV15">
        <v>0</v>
      </c>
      <c r="BW15">
        <f t="shared" si="2"/>
        <v>58.72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1.9301999999999999</v>
      </c>
      <c r="K16">
        <v>658.55634899999995</v>
      </c>
      <c r="L16">
        <v>488.34059999999999</v>
      </c>
      <c r="M16">
        <v>88.789199999999994</v>
      </c>
      <c r="N16">
        <v>114.002438</v>
      </c>
      <c r="O16">
        <v>119.349695</v>
      </c>
      <c r="P16">
        <v>133.907625</v>
      </c>
      <c r="Q16">
        <v>10.529241000000001</v>
      </c>
      <c r="R16">
        <v>20.456354000000001</v>
      </c>
      <c r="S16">
        <v>25.469086000000001</v>
      </c>
      <c r="T16">
        <v>0</v>
      </c>
      <c r="U16">
        <v>404.15492699999999</v>
      </c>
      <c r="V16">
        <v>13.393753999999999</v>
      </c>
      <c r="W16">
        <v>33.584814000000001</v>
      </c>
      <c r="X16">
        <v>94.911552999999998</v>
      </c>
      <c r="Y16">
        <v>0</v>
      </c>
      <c r="Z16">
        <v>6.3250719999999996</v>
      </c>
      <c r="AA16">
        <v>0</v>
      </c>
      <c r="AB16">
        <v>25.343623000000001</v>
      </c>
      <c r="AC16">
        <v>18.680167000000001</v>
      </c>
      <c r="AD16">
        <v>8.7967899999999997</v>
      </c>
      <c r="AE16">
        <v>47.711219999999997</v>
      </c>
      <c r="AF16">
        <v>8.5642969999999998</v>
      </c>
      <c r="AG16">
        <v>13.502521</v>
      </c>
      <c r="AH16">
        <v>41.127735999999999</v>
      </c>
      <c r="AI16">
        <v>0</v>
      </c>
      <c r="AJ16">
        <v>0</v>
      </c>
      <c r="AK16">
        <v>49.478361</v>
      </c>
      <c r="AL16">
        <v>44.857847999999997</v>
      </c>
      <c r="AM16">
        <v>0</v>
      </c>
      <c r="AN16">
        <v>0.64618299999999995</v>
      </c>
      <c r="AO16">
        <v>8.0865729999999996</v>
      </c>
      <c r="AP16">
        <v>4.327026</v>
      </c>
      <c r="AQ16">
        <v>0</v>
      </c>
      <c r="AR16">
        <v>51.675314</v>
      </c>
      <c r="AS16">
        <v>30.784164000000001</v>
      </c>
      <c r="AT16">
        <v>10.338151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58.72</v>
      </c>
      <c r="BA16">
        <f t="shared" si="1"/>
        <v>2636.3408819999995</v>
      </c>
      <c r="BD16">
        <v>7.72</v>
      </c>
      <c r="BE16">
        <v>6.76</v>
      </c>
      <c r="BF16">
        <v>0.97</v>
      </c>
      <c r="BG16">
        <v>3.78</v>
      </c>
      <c r="BH16">
        <v>4.83</v>
      </c>
      <c r="BI16">
        <v>6.76</v>
      </c>
      <c r="BJ16">
        <v>1.55</v>
      </c>
      <c r="BK16">
        <v>2.9</v>
      </c>
      <c r="BL16">
        <v>1.93</v>
      </c>
      <c r="BM16">
        <v>1.54</v>
      </c>
      <c r="BN16">
        <v>0</v>
      </c>
      <c r="BO16">
        <v>9.84</v>
      </c>
      <c r="BP16">
        <v>3.71</v>
      </c>
      <c r="BQ16">
        <v>4.1100000000000003</v>
      </c>
      <c r="BR16">
        <v>1.93</v>
      </c>
      <c r="BS16">
        <v>0.39</v>
      </c>
      <c r="BT16">
        <v>0</v>
      </c>
      <c r="BU16">
        <v>0</v>
      </c>
      <c r="BV16">
        <v>0</v>
      </c>
      <c r="BW16">
        <f t="shared" si="2"/>
        <v>58.72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1.9301999999999999</v>
      </c>
      <c r="K17">
        <v>630.24234100000001</v>
      </c>
      <c r="L17">
        <v>440.0856</v>
      </c>
      <c r="M17">
        <v>88.789199999999994</v>
      </c>
      <c r="N17">
        <v>114.002438</v>
      </c>
      <c r="O17">
        <v>119.349695</v>
      </c>
      <c r="P17">
        <v>130.2885</v>
      </c>
      <c r="Q17">
        <v>10.529241000000001</v>
      </c>
      <c r="R17">
        <v>20.456354000000001</v>
      </c>
      <c r="S17">
        <v>25.469086000000001</v>
      </c>
      <c r="T17">
        <v>0</v>
      </c>
      <c r="U17">
        <v>404.15492699999999</v>
      </c>
      <c r="V17">
        <v>13.393753999999999</v>
      </c>
      <c r="W17">
        <v>33.584814000000001</v>
      </c>
      <c r="X17">
        <v>94.911552999999998</v>
      </c>
      <c r="Y17">
        <v>0</v>
      </c>
      <c r="Z17">
        <v>6.3250719999999996</v>
      </c>
      <c r="AA17">
        <v>0</v>
      </c>
      <c r="AB17">
        <v>25.343623000000001</v>
      </c>
      <c r="AC17">
        <v>18.680167000000001</v>
      </c>
      <c r="AD17">
        <v>8.7967899999999997</v>
      </c>
      <c r="AE17">
        <v>47.711219999999997</v>
      </c>
      <c r="AF17">
        <v>8.5642969999999998</v>
      </c>
      <c r="AG17">
        <v>13.502521</v>
      </c>
      <c r="AH17">
        <v>41.127735999999999</v>
      </c>
      <c r="AI17">
        <v>0</v>
      </c>
      <c r="AJ17">
        <v>0</v>
      </c>
      <c r="AK17">
        <v>49.478361</v>
      </c>
      <c r="AL17">
        <v>44.857847999999997</v>
      </c>
      <c r="AM17">
        <v>0</v>
      </c>
      <c r="AN17">
        <v>0.64618299999999995</v>
      </c>
      <c r="AO17">
        <v>8.0865729999999996</v>
      </c>
      <c r="AP17">
        <v>4.327026</v>
      </c>
      <c r="AQ17">
        <v>0</v>
      </c>
      <c r="AR17">
        <v>51.675314</v>
      </c>
      <c r="AS17">
        <v>30.784164000000001</v>
      </c>
      <c r="AT17">
        <v>10.338151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58.72</v>
      </c>
      <c r="BA17">
        <f t="shared" si="1"/>
        <v>2556.1527489999999</v>
      </c>
      <c r="BD17">
        <v>7.72</v>
      </c>
      <c r="BE17">
        <v>6.76</v>
      </c>
      <c r="BF17">
        <v>0.97</v>
      </c>
      <c r="BG17">
        <v>3.78</v>
      </c>
      <c r="BH17">
        <v>4.83</v>
      </c>
      <c r="BI17">
        <v>6.76</v>
      </c>
      <c r="BJ17">
        <v>1.55</v>
      </c>
      <c r="BK17">
        <v>2.9</v>
      </c>
      <c r="BL17">
        <v>1.93</v>
      </c>
      <c r="BM17">
        <v>1.54</v>
      </c>
      <c r="BN17">
        <v>0</v>
      </c>
      <c r="BO17">
        <v>9.84</v>
      </c>
      <c r="BP17">
        <v>3.71</v>
      </c>
      <c r="BQ17">
        <v>4.1100000000000003</v>
      </c>
      <c r="BR17">
        <v>1.93</v>
      </c>
      <c r="BS17">
        <v>0.39</v>
      </c>
      <c r="BT17">
        <v>0</v>
      </c>
      <c r="BU17">
        <v>0</v>
      </c>
      <c r="BV17">
        <v>0</v>
      </c>
      <c r="BW17">
        <f t="shared" si="2"/>
        <v>58.72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1.9301999999999999</v>
      </c>
      <c r="K18">
        <v>536.59559999999999</v>
      </c>
      <c r="L18">
        <v>420.78359999999998</v>
      </c>
      <c r="M18">
        <v>88.789199999999994</v>
      </c>
      <c r="N18">
        <v>114.002438</v>
      </c>
      <c r="O18">
        <v>119.349695</v>
      </c>
      <c r="P18">
        <v>130.2885</v>
      </c>
      <c r="Q18">
        <v>10.529241000000001</v>
      </c>
      <c r="R18">
        <v>20.456354000000001</v>
      </c>
      <c r="S18">
        <v>25.469086000000001</v>
      </c>
      <c r="T18">
        <v>0</v>
      </c>
      <c r="U18">
        <v>404.15492699999999</v>
      </c>
      <c r="V18">
        <v>13.393753999999999</v>
      </c>
      <c r="W18">
        <v>33.584814000000001</v>
      </c>
      <c r="X18">
        <v>94.911552999999998</v>
      </c>
      <c r="Y18">
        <v>0</v>
      </c>
      <c r="Z18">
        <v>6.3250719999999996</v>
      </c>
      <c r="AA18">
        <v>0</v>
      </c>
      <c r="AB18">
        <v>25.343623000000001</v>
      </c>
      <c r="AC18">
        <v>18.680167000000001</v>
      </c>
      <c r="AD18">
        <v>8.7967899999999997</v>
      </c>
      <c r="AE18">
        <v>47.711219999999997</v>
      </c>
      <c r="AF18">
        <v>8.5642969999999998</v>
      </c>
      <c r="AG18">
        <v>13.502521</v>
      </c>
      <c r="AH18">
        <v>54.836981999999999</v>
      </c>
      <c r="AI18">
        <v>0</v>
      </c>
      <c r="AJ18">
        <v>0</v>
      </c>
      <c r="AK18">
        <v>49.478361</v>
      </c>
      <c r="AL18">
        <v>44.857847999999997</v>
      </c>
      <c r="AM18">
        <v>0</v>
      </c>
      <c r="AN18">
        <v>0.64618299999999995</v>
      </c>
      <c r="AO18">
        <v>8.0865729999999996</v>
      </c>
      <c r="AP18">
        <v>4.327026</v>
      </c>
      <c r="AQ18">
        <v>7.6001620000000001</v>
      </c>
      <c r="AR18">
        <v>51.675314</v>
      </c>
      <c r="AS18">
        <v>30.784164000000001</v>
      </c>
      <c r="AT18">
        <v>10.338151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58.72</v>
      </c>
      <c r="BA18">
        <f t="shared" si="1"/>
        <v>2464.5134159999998</v>
      </c>
      <c r="BD18">
        <v>7.72</v>
      </c>
      <c r="BE18">
        <v>6.76</v>
      </c>
      <c r="BF18">
        <v>0.97</v>
      </c>
      <c r="BG18">
        <v>3.78</v>
      </c>
      <c r="BH18">
        <v>4.83</v>
      </c>
      <c r="BI18">
        <v>6.76</v>
      </c>
      <c r="BJ18">
        <v>1.55</v>
      </c>
      <c r="BK18">
        <v>2.9</v>
      </c>
      <c r="BL18">
        <v>1.93</v>
      </c>
      <c r="BM18">
        <v>1.54</v>
      </c>
      <c r="BN18">
        <v>0</v>
      </c>
      <c r="BO18">
        <v>9.84</v>
      </c>
      <c r="BP18">
        <v>3.71</v>
      </c>
      <c r="BQ18">
        <v>4.1100000000000003</v>
      </c>
      <c r="BR18">
        <v>1.93</v>
      </c>
      <c r="BS18">
        <v>0.39</v>
      </c>
      <c r="BT18">
        <v>0</v>
      </c>
      <c r="BU18">
        <v>0</v>
      </c>
      <c r="BV18">
        <v>0</v>
      </c>
      <c r="BW18">
        <f t="shared" si="2"/>
        <v>58.72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1.9301999999999999</v>
      </c>
      <c r="K19">
        <v>528.87480000000005</v>
      </c>
      <c r="L19">
        <v>411.13260000000002</v>
      </c>
      <c r="M19">
        <v>88.789199999999994</v>
      </c>
      <c r="N19">
        <v>114.002438</v>
      </c>
      <c r="O19">
        <v>119.349695</v>
      </c>
      <c r="P19">
        <v>130.2885</v>
      </c>
      <c r="Q19">
        <v>10.529241000000001</v>
      </c>
      <c r="R19">
        <v>20.456354000000001</v>
      </c>
      <c r="S19">
        <v>25.469086000000001</v>
      </c>
      <c r="T19">
        <v>0</v>
      </c>
      <c r="U19">
        <v>404.15492699999999</v>
      </c>
      <c r="V19">
        <v>13.393753999999999</v>
      </c>
      <c r="W19">
        <v>33.584814000000001</v>
      </c>
      <c r="X19">
        <v>94.911552999999998</v>
      </c>
      <c r="Y19">
        <v>0</v>
      </c>
      <c r="Z19">
        <v>6.3250719999999996</v>
      </c>
      <c r="AA19">
        <v>0</v>
      </c>
      <c r="AB19">
        <v>25.343623000000001</v>
      </c>
      <c r="AC19">
        <v>18.680167000000001</v>
      </c>
      <c r="AD19">
        <v>8.7967899999999997</v>
      </c>
      <c r="AE19">
        <v>47.711219999999997</v>
      </c>
      <c r="AF19">
        <v>8.5642969999999998</v>
      </c>
      <c r="AG19">
        <v>13.502521</v>
      </c>
      <c r="AH19">
        <v>67.723673000000005</v>
      </c>
      <c r="AI19">
        <v>0</v>
      </c>
      <c r="AJ19">
        <v>0</v>
      </c>
      <c r="AK19">
        <v>49.478361</v>
      </c>
      <c r="AL19">
        <v>44.857847999999997</v>
      </c>
      <c r="AM19">
        <v>0</v>
      </c>
      <c r="AN19">
        <v>0.64618299999999995</v>
      </c>
      <c r="AO19">
        <v>8.0865729999999996</v>
      </c>
      <c r="AP19">
        <v>4.327026</v>
      </c>
      <c r="AQ19">
        <v>15.200324999999999</v>
      </c>
      <c r="AR19">
        <v>48.478903000000003</v>
      </c>
      <c r="AS19">
        <v>30.784164000000001</v>
      </c>
      <c r="AT19">
        <v>10.338151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58.72</v>
      </c>
      <c r="BA19">
        <f t="shared" si="1"/>
        <v>2464.4320589999998</v>
      </c>
      <c r="BD19">
        <v>7.72</v>
      </c>
      <c r="BE19">
        <v>6.76</v>
      </c>
      <c r="BF19">
        <v>0.97</v>
      </c>
      <c r="BG19">
        <v>3.78</v>
      </c>
      <c r="BH19">
        <v>4.83</v>
      </c>
      <c r="BI19">
        <v>6.76</v>
      </c>
      <c r="BJ19">
        <v>1.55</v>
      </c>
      <c r="BK19">
        <v>2.9</v>
      </c>
      <c r="BL19">
        <v>1.93</v>
      </c>
      <c r="BM19">
        <v>1.54</v>
      </c>
      <c r="BN19">
        <v>0</v>
      </c>
      <c r="BO19">
        <v>9.84</v>
      </c>
      <c r="BP19">
        <v>3.71</v>
      </c>
      <c r="BQ19">
        <v>4.1100000000000003</v>
      </c>
      <c r="BR19">
        <v>1.93</v>
      </c>
      <c r="BS19">
        <v>0.39</v>
      </c>
      <c r="BT19">
        <v>0</v>
      </c>
      <c r="BU19">
        <v>0</v>
      </c>
      <c r="BV19">
        <v>0</v>
      </c>
      <c r="BW19">
        <f t="shared" si="2"/>
        <v>58.72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1.9301999999999999</v>
      </c>
      <c r="K20">
        <v>520.18889999999999</v>
      </c>
      <c r="L20">
        <v>411.13260000000002</v>
      </c>
      <c r="M20">
        <v>88.789199999999994</v>
      </c>
      <c r="N20">
        <v>114.002438</v>
      </c>
      <c r="O20">
        <v>119.349695</v>
      </c>
      <c r="P20">
        <v>130.2885</v>
      </c>
      <c r="Q20">
        <v>10.529241000000001</v>
      </c>
      <c r="R20">
        <v>20.456354000000001</v>
      </c>
      <c r="S20">
        <v>25.469086000000001</v>
      </c>
      <c r="T20">
        <v>0</v>
      </c>
      <c r="U20">
        <v>404.15492699999999</v>
      </c>
      <c r="V20">
        <v>13.393753999999999</v>
      </c>
      <c r="W20">
        <v>33.584814000000001</v>
      </c>
      <c r="X20">
        <v>94.911552999999998</v>
      </c>
      <c r="Y20">
        <v>0</v>
      </c>
      <c r="Z20">
        <v>6.3250719999999996</v>
      </c>
      <c r="AA20">
        <v>0</v>
      </c>
      <c r="AB20">
        <v>25.343623000000001</v>
      </c>
      <c r="AC20">
        <v>18.680167000000001</v>
      </c>
      <c r="AD20">
        <v>8.7967899999999997</v>
      </c>
      <c r="AE20">
        <v>47.711219999999997</v>
      </c>
      <c r="AF20">
        <v>8.5642969999999998</v>
      </c>
      <c r="AG20">
        <v>13.502521</v>
      </c>
      <c r="AH20">
        <v>90.298230000000004</v>
      </c>
      <c r="AI20">
        <v>0</v>
      </c>
      <c r="AJ20">
        <v>0</v>
      </c>
      <c r="AK20">
        <v>49.478361</v>
      </c>
      <c r="AL20">
        <v>44.857847999999997</v>
      </c>
      <c r="AM20">
        <v>0</v>
      </c>
      <c r="AN20">
        <v>0.64618299999999995</v>
      </c>
      <c r="AO20">
        <v>8.0865729999999996</v>
      </c>
      <c r="AP20">
        <v>4.327026</v>
      </c>
      <c r="AQ20">
        <v>15.200324999999999</v>
      </c>
      <c r="AR20">
        <v>48.478903000000003</v>
      </c>
      <c r="AS20">
        <v>30.784164000000001</v>
      </c>
      <c r="AT20">
        <v>10.338151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58.72</v>
      </c>
      <c r="BA20">
        <f t="shared" si="1"/>
        <v>2478.3207159999993</v>
      </c>
      <c r="BD20">
        <v>7.72</v>
      </c>
      <c r="BE20">
        <v>6.76</v>
      </c>
      <c r="BF20">
        <v>0.97</v>
      </c>
      <c r="BG20">
        <v>3.78</v>
      </c>
      <c r="BH20">
        <v>4.83</v>
      </c>
      <c r="BI20">
        <v>6.76</v>
      </c>
      <c r="BJ20">
        <v>1.55</v>
      </c>
      <c r="BK20">
        <v>2.9</v>
      </c>
      <c r="BL20">
        <v>1.93</v>
      </c>
      <c r="BM20">
        <v>1.54</v>
      </c>
      <c r="BN20">
        <v>0</v>
      </c>
      <c r="BO20">
        <v>9.84</v>
      </c>
      <c r="BP20">
        <v>3.71</v>
      </c>
      <c r="BQ20">
        <v>4.1100000000000003</v>
      </c>
      <c r="BR20">
        <v>1.93</v>
      </c>
      <c r="BS20">
        <v>0.39</v>
      </c>
      <c r="BT20">
        <v>0</v>
      </c>
      <c r="BU20">
        <v>0</v>
      </c>
      <c r="BV20">
        <v>0</v>
      </c>
      <c r="BW20">
        <f t="shared" si="2"/>
        <v>58.72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1.9301999999999999</v>
      </c>
      <c r="K21">
        <v>576.49080700000002</v>
      </c>
      <c r="L21">
        <v>343.57560000000001</v>
      </c>
      <c r="M21">
        <v>88.789199999999994</v>
      </c>
      <c r="N21">
        <v>114.002438</v>
      </c>
      <c r="O21">
        <v>119.349695</v>
      </c>
      <c r="P21">
        <v>133.907625</v>
      </c>
      <c r="Q21">
        <v>7.8548520000000002</v>
      </c>
      <c r="R21">
        <v>17.193449999999999</v>
      </c>
      <c r="S21">
        <v>20.930123999999999</v>
      </c>
      <c r="T21">
        <v>0</v>
      </c>
      <c r="U21">
        <v>404.15492699999999</v>
      </c>
      <c r="V21">
        <v>13.393753999999999</v>
      </c>
      <c r="W21">
        <v>33.584814000000001</v>
      </c>
      <c r="X21">
        <v>94.911552999999998</v>
      </c>
      <c r="Y21">
        <v>0</v>
      </c>
      <c r="Z21">
        <v>6.3250719999999996</v>
      </c>
      <c r="AA21">
        <v>0</v>
      </c>
      <c r="AB21">
        <v>25.343623000000001</v>
      </c>
      <c r="AC21">
        <v>18.680167000000001</v>
      </c>
      <c r="AD21">
        <v>8.7967899999999997</v>
      </c>
      <c r="AE21">
        <v>47.711219999999997</v>
      </c>
      <c r="AF21">
        <v>8.5642969999999998</v>
      </c>
      <c r="AG21">
        <v>13.502521</v>
      </c>
      <c r="AH21">
        <v>90.298230000000004</v>
      </c>
      <c r="AI21">
        <v>0</v>
      </c>
      <c r="AJ21">
        <v>0</v>
      </c>
      <c r="AK21">
        <v>49.478361</v>
      </c>
      <c r="AL21">
        <v>44.857847999999997</v>
      </c>
      <c r="AM21">
        <v>0</v>
      </c>
      <c r="AN21">
        <v>0.64618299999999995</v>
      </c>
      <c r="AO21">
        <v>8.0865729999999996</v>
      </c>
      <c r="AP21">
        <v>4.327026</v>
      </c>
      <c r="AQ21">
        <v>15.200324999999999</v>
      </c>
      <c r="AR21">
        <v>51.675314</v>
      </c>
      <c r="AS21">
        <v>30.784164000000001</v>
      </c>
      <c r="AT21">
        <v>10.338151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58.72</v>
      </c>
      <c r="BA21">
        <f t="shared" si="1"/>
        <v>2463.4049039999995</v>
      </c>
      <c r="BD21">
        <v>7.72</v>
      </c>
      <c r="BE21">
        <v>6.76</v>
      </c>
      <c r="BF21">
        <v>0.97</v>
      </c>
      <c r="BG21">
        <v>3.78</v>
      </c>
      <c r="BH21">
        <v>4.83</v>
      </c>
      <c r="BI21">
        <v>6.76</v>
      </c>
      <c r="BJ21">
        <v>1.55</v>
      </c>
      <c r="BK21">
        <v>2.9</v>
      </c>
      <c r="BL21">
        <v>1.93</v>
      </c>
      <c r="BM21">
        <v>1.54</v>
      </c>
      <c r="BN21">
        <v>0</v>
      </c>
      <c r="BO21">
        <v>9.84</v>
      </c>
      <c r="BP21">
        <v>3.71</v>
      </c>
      <c r="BQ21">
        <v>4.1100000000000003</v>
      </c>
      <c r="BR21">
        <v>1.93</v>
      </c>
      <c r="BS21">
        <v>0.39</v>
      </c>
      <c r="BT21">
        <v>0</v>
      </c>
      <c r="BU21">
        <v>0</v>
      </c>
      <c r="BV21">
        <v>0</v>
      </c>
      <c r="BW21">
        <f t="shared" si="2"/>
        <v>58.72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1.9301999999999999</v>
      </c>
      <c r="K22">
        <v>576.49080700000002</v>
      </c>
      <c r="L22">
        <v>343.57560000000001</v>
      </c>
      <c r="M22">
        <v>88.789199999999994</v>
      </c>
      <c r="N22">
        <v>114.002438</v>
      </c>
      <c r="O22">
        <v>119.349695</v>
      </c>
      <c r="P22">
        <v>133.907625</v>
      </c>
      <c r="Q22">
        <v>7.8548520000000002</v>
      </c>
      <c r="R22">
        <v>17.193449999999999</v>
      </c>
      <c r="S22">
        <v>20.930123999999999</v>
      </c>
      <c r="T22">
        <v>0</v>
      </c>
      <c r="U22">
        <v>404.15492699999999</v>
      </c>
      <c r="V22">
        <v>13.393753999999999</v>
      </c>
      <c r="W22">
        <v>33.584814000000001</v>
      </c>
      <c r="X22">
        <v>94.911552999999998</v>
      </c>
      <c r="Y22">
        <v>0</v>
      </c>
      <c r="Z22">
        <v>6.3250719999999996</v>
      </c>
      <c r="AA22">
        <v>11.436434999999999</v>
      </c>
      <c r="AB22">
        <v>25.343623000000001</v>
      </c>
      <c r="AC22">
        <v>18.680167000000001</v>
      </c>
      <c r="AD22">
        <v>8.7967899999999997</v>
      </c>
      <c r="AE22">
        <v>47.711219999999997</v>
      </c>
      <c r="AF22">
        <v>8.5642969999999998</v>
      </c>
      <c r="AG22">
        <v>13.502521</v>
      </c>
      <c r="AH22">
        <v>90.298230000000004</v>
      </c>
      <c r="AI22">
        <v>0</v>
      </c>
      <c r="AJ22">
        <v>0</v>
      </c>
      <c r="AK22">
        <v>49.478361</v>
      </c>
      <c r="AL22">
        <v>44.857847999999997</v>
      </c>
      <c r="AM22">
        <v>0</v>
      </c>
      <c r="AN22">
        <v>0.64618299999999995</v>
      </c>
      <c r="AO22">
        <v>8.0865729999999996</v>
      </c>
      <c r="AP22">
        <v>4.327026</v>
      </c>
      <c r="AQ22">
        <v>15.200324999999999</v>
      </c>
      <c r="AR22">
        <v>51.675314</v>
      </c>
      <c r="AS22">
        <v>30.784164000000001</v>
      </c>
      <c r="AT22">
        <v>10.338151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58.72</v>
      </c>
      <c r="BA22">
        <f t="shared" si="1"/>
        <v>2474.8413389999996</v>
      </c>
      <c r="BD22">
        <v>7.72</v>
      </c>
      <c r="BE22">
        <v>6.76</v>
      </c>
      <c r="BF22">
        <v>0.97</v>
      </c>
      <c r="BG22">
        <v>3.78</v>
      </c>
      <c r="BH22">
        <v>4.83</v>
      </c>
      <c r="BI22">
        <v>6.76</v>
      </c>
      <c r="BJ22">
        <v>1.55</v>
      </c>
      <c r="BK22">
        <v>2.9</v>
      </c>
      <c r="BL22">
        <v>1.93</v>
      </c>
      <c r="BM22">
        <v>1.54</v>
      </c>
      <c r="BN22">
        <v>0</v>
      </c>
      <c r="BO22">
        <v>9.84</v>
      </c>
      <c r="BP22">
        <v>3.71</v>
      </c>
      <c r="BQ22">
        <v>4.1100000000000003</v>
      </c>
      <c r="BR22">
        <v>1.93</v>
      </c>
      <c r="BS22">
        <v>0.39</v>
      </c>
      <c r="BT22">
        <v>0</v>
      </c>
      <c r="BU22">
        <v>0</v>
      </c>
      <c r="BV22">
        <v>0</v>
      </c>
      <c r="BW22">
        <f t="shared" si="2"/>
        <v>58.72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1.9301999999999999</v>
      </c>
      <c r="K23">
        <v>576.49080700000002</v>
      </c>
      <c r="L23">
        <v>343.57560000000001</v>
      </c>
      <c r="M23">
        <v>88.789199999999994</v>
      </c>
      <c r="N23">
        <v>114.002438</v>
      </c>
      <c r="O23">
        <v>119.349695</v>
      </c>
      <c r="P23">
        <v>133.907625</v>
      </c>
      <c r="Q23">
        <v>7.8548520000000002</v>
      </c>
      <c r="R23">
        <v>17.193449999999999</v>
      </c>
      <c r="S23">
        <v>20.930123999999999</v>
      </c>
      <c r="T23">
        <v>0</v>
      </c>
      <c r="U23">
        <v>404.15492699999999</v>
      </c>
      <c r="V23">
        <v>13.393753999999999</v>
      </c>
      <c r="W23">
        <v>33.584814000000001</v>
      </c>
      <c r="X23">
        <v>94.911552999999998</v>
      </c>
      <c r="Y23">
        <v>0</v>
      </c>
      <c r="Z23">
        <v>6.3250719999999996</v>
      </c>
      <c r="AA23">
        <v>11.436434999999999</v>
      </c>
      <c r="AB23">
        <v>38.131216999999999</v>
      </c>
      <c r="AC23">
        <v>28.048515999999999</v>
      </c>
      <c r="AD23">
        <v>8.7967899999999997</v>
      </c>
      <c r="AE23">
        <v>47.711219999999997</v>
      </c>
      <c r="AF23">
        <v>8.5642969999999998</v>
      </c>
      <c r="AG23">
        <v>13.502521</v>
      </c>
      <c r="AH23">
        <v>90.298230000000004</v>
      </c>
      <c r="AI23">
        <v>0</v>
      </c>
      <c r="AJ23">
        <v>0</v>
      </c>
      <c r="AK23">
        <v>49.478361</v>
      </c>
      <c r="AL23">
        <v>44.857847999999997</v>
      </c>
      <c r="AM23">
        <v>0</v>
      </c>
      <c r="AN23">
        <v>0.64618299999999995</v>
      </c>
      <c r="AO23">
        <v>8.0865729999999996</v>
      </c>
      <c r="AP23">
        <v>4.327026</v>
      </c>
      <c r="AQ23">
        <v>15.200324999999999</v>
      </c>
      <c r="AR23">
        <v>51.675314</v>
      </c>
      <c r="AS23">
        <v>30.784164000000001</v>
      </c>
      <c r="AT23">
        <v>10.338151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58.72</v>
      </c>
      <c r="BA23">
        <f t="shared" si="1"/>
        <v>2496.9972819999994</v>
      </c>
      <c r="BD23">
        <v>7.72</v>
      </c>
      <c r="BE23">
        <v>6.76</v>
      </c>
      <c r="BF23">
        <v>0.97</v>
      </c>
      <c r="BG23">
        <v>3.78</v>
      </c>
      <c r="BH23">
        <v>4.83</v>
      </c>
      <c r="BI23">
        <v>6.76</v>
      </c>
      <c r="BJ23">
        <v>1.55</v>
      </c>
      <c r="BK23">
        <v>2.9</v>
      </c>
      <c r="BL23">
        <v>1.93</v>
      </c>
      <c r="BM23">
        <v>1.54</v>
      </c>
      <c r="BN23">
        <v>0</v>
      </c>
      <c r="BO23">
        <v>9.84</v>
      </c>
      <c r="BP23">
        <v>3.71</v>
      </c>
      <c r="BQ23">
        <v>4.1100000000000003</v>
      </c>
      <c r="BR23">
        <v>1.93</v>
      </c>
      <c r="BS23">
        <v>0.39</v>
      </c>
      <c r="BT23">
        <v>0</v>
      </c>
      <c r="BU23">
        <v>0</v>
      </c>
      <c r="BV23">
        <v>0</v>
      </c>
      <c r="BW23">
        <f t="shared" si="2"/>
        <v>58.72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1.9301999999999999</v>
      </c>
      <c r="K24">
        <v>642.11760700000002</v>
      </c>
      <c r="L24">
        <v>343.57560000000001</v>
      </c>
      <c r="M24">
        <v>88.789199999999994</v>
      </c>
      <c r="N24">
        <v>114.002438</v>
      </c>
      <c r="O24">
        <v>119.349695</v>
      </c>
      <c r="P24">
        <v>133.907625</v>
      </c>
      <c r="Q24">
        <v>10.529241000000001</v>
      </c>
      <c r="R24">
        <v>20.456354000000001</v>
      </c>
      <c r="S24">
        <v>25.469086000000001</v>
      </c>
      <c r="T24">
        <v>0</v>
      </c>
      <c r="U24">
        <v>404.15492699999999</v>
      </c>
      <c r="V24">
        <v>13.393753999999999</v>
      </c>
      <c r="W24">
        <v>33.584814000000001</v>
      </c>
      <c r="X24">
        <v>94.911552999999998</v>
      </c>
      <c r="Y24">
        <v>0</v>
      </c>
      <c r="Z24">
        <v>6.3250719999999996</v>
      </c>
      <c r="AA24">
        <v>11.436434999999999</v>
      </c>
      <c r="AB24">
        <v>38.131216999999999</v>
      </c>
      <c r="AC24">
        <v>28.048515999999999</v>
      </c>
      <c r="AD24">
        <v>8.7967899999999997</v>
      </c>
      <c r="AE24">
        <v>47.711219999999997</v>
      </c>
      <c r="AF24">
        <v>8.5642969999999998</v>
      </c>
      <c r="AG24">
        <v>13.502521</v>
      </c>
      <c r="AH24">
        <v>90.298230000000004</v>
      </c>
      <c r="AI24">
        <v>2.4571450000000001</v>
      </c>
      <c r="AJ24">
        <v>0</v>
      </c>
      <c r="AK24">
        <v>49.478361</v>
      </c>
      <c r="AL24">
        <v>44.857847999999997</v>
      </c>
      <c r="AM24">
        <v>0</v>
      </c>
      <c r="AN24">
        <v>0.64618299999999995</v>
      </c>
      <c r="AO24">
        <v>8.0865729999999996</v>
      </c>
      <c r="AP24">
        <v>4.327026</v>
      </c>
      <c r="AQ24">
        <v>15.200324999999999</v>
      </c>
      <c r="AR24">
        <v>51.675314</v>
      </c>
      <c r="AS24">
        <v>30.784164000000001</v>
      </c>
      <c r="AT24">
        <v>10.338151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58.72</v>
      </c>
      <c r="BA24">
        <f t="shared" si="1"/>
        <v>2575.5574819999993</v>
      </c>
      <c r="BD24">
        <v>7.72</v>
      </c>
      <c r="BE24">
        <v>6.76</v>
      </c>
      <c r="BF24">
        <v>0.97</v>
      </c>
      <c r="BG24">
        <v>3.78</v>
      </c>
      <c r="BH24">
        <v>4.83</v>
      </c>
      <c r="BI24">
        <v>6.76</v>
      </c>
      <c r="BJ24">
        <v>1.55</v>
      </c>
      <c r="BK24">
        <v>2.9</v>
      </c>
      <c r="BL24">
        <v>1.93</v>
      </c>
      <c r="BM24">
        <v>1.54</v>
      </c>
      <c r="BN24">
        <v>0</v>
      </c>
      <c r="BO24">
        <v>9.84</v>
      </c>
      <c r="BP24">
        <v>3.71</v>
      </c>
      <c r="BQ24">
        <v>4.1100000000000003</v>
      </c>
      <c r="BR24">
        <v>1.93</v>
      </c>
      <c r="BS24">
        <v>0.39</v>
      </c>
      <c r="BT24">
        <v>0</v>
      </c>
      <c r="BU24">
        <v>0</v>
      </c>
      <c r="BV24">
        <v>0</v>
      </c>
      <c r="BW24">
        <f t="shared" si="2"/>
        <v>58.72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1.9301999999999999</v>
      </c>
      <c r="K25">
        <v>658.55634899999995</v>
      </c>
      <c r="L25">
        <v>380.844674</v>
      </c>
      <c r="M25">
        <v>88.789199999999994</v>
      </c>
      <c r="N25">
        <v>114.002438</v>
      </c>
      <c r="O25">
        <v>119.349695</v>
      </c>
      <c r="P25">
        <v>133.907625</v>
      </c>
      <c r="Q25">
        <v>10.529241000000001</v>
      </c>
      <c r="R25">
        <v>20.456354000000001</v>
      </c>
      <c r="S25">
        <v>25.469086000000001</v>
      </c>
      <c r="T25">
        <v>0</v>
      </c>
      <c r="U25">
        <v>404.15492699999999</v>
      </c>
      <c r="V25">
        <v>13.393753999999999</v>
      </c>
      <c r="W25">
        <v>33.584814000000001</v>
      </c>
      <c r="X25">
        <v>94.911552999999998</v>
      </c>
      <c r="Y25">
        <v>0</v>
      </c>
      <c r="Z25">
        <v>6.3250719999999996</v>
      </c>
      <c r="AA25">
        <v>11.436434999999999</v>
      </c>
      <c r="AB25">
        <v>38.131216999999999</v>
      </c>
      <c r="AC25">
        <v>28.048515999999999</v>
      </c>
      <c r="AD25">
        <v>8.7967899999999997</v>
      </c>
      <c r="AE25">
        <v>47.711219999999997</v>
      </c>
      <c r="AF25">
        <v>8.5642969999999998</v>
      </c>
      <c r="AG25">
        <v>13.502521</v>
      </c>
      <c r="AH25">
        <v>90.298230000000004</v>
      </c>
      <c r="AI25">
        <v>2.4571450000000001</v>
      </c>
      <c r="AJ25">
        <v>0</v>
      </c>
      <c r="AK25">
        <v>49.478361</v>
      </c>
      <c r="AL25">
        <v>44.857847999999997</v>
      </c>
      <c r="AM25">
        <v>0</v>
      </c>
      <c r="AN25">
        <v>0.64618299999999995</v>
      </c>
      <c r="AO25">
        <v>8.0865729999999996</v>
      </c>
      <c r="AP25">
        <v>4.327026</v>
      </c>
      <c r="AQ25">
        <v>15.200324999999999</v>
      </c>
      <c r="AR25">
        <v>48.478903000000003</v>
      </c>
      <c r="AS25">
        <v>30.784164000000001</v>
      </c>
      <c r="AT25">
        <v>10.338151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58.72</v>
      </c>
      <c r="BA25">
        <f t="shared" si="1"/>
        <v>2626.068886999999</v>
      </c>
      <c r="BD25">
        <v>7.72</v>
      </c>
      <c r="BE25">
        <v>6.76</v>
      </c>
      <c r="BF25">
        <v>0.97</v>
      </c>
      <c r="BG25">
        <v>3.78</v>
      </c>
      <c r="BH25">
        <v>4.83</v>
      </c>
      <c r="BI25">
        <v>6.76</v>
      </c>
      <c r="BJ25">
        <v>1.55</v>
      </c>
      <c r="BK25">
        <v>2.9</v>
      </c>
      <c r="BL25">
        <v>1.93</v>
      </c>
      <c r="BM25">
        <v>1.54</v>
      </c>
      <c r="BN25">
        <v>0</v>
      </c>
      <c r="BO25">
        <v>9.84</v>
      </c>
      <c r="BP25">
        <v>3.71</v>
      </c>
      <c r="BQ25">
        <v>4.1100000000000003</v>
      </c>
      <c r="BR25">
        <v>1.93</v>
      </c>
      <c r="BS25">
        <v>0.39</v>
      </c>
      <c r="BT25">
        <v>0</v>
      </c>
      <c r="BU25">
        <v>0</v>
      </c>
      <c r="BV25">
        <v>0</v>
      </c>
      <c r="BW25">
        <f t="shared" si="2"/>
        <v>58.72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1.9301999999999999</v>
      </c>
      <c r="K26">
        <v>658.55634899999995</v>
      </c>
      <c r="L26">
        <v>380.844674</v>
      </c>
      <c r="M26">
        <v>88.789199999999994</v>
      </c>
      <c r="N26">
        <v>114.002438</v>
      </c>
      <c r="O26">
        <v>119.349695</v>
      </c>
      <c r="P26">
        <v>133.907625</v>
      </c>
      <c r="Q26">
        <v>10.529241000000001</v>
      </c>
      <c r="R26">
        <v>20.456354000000001</v>
      </c>
      <c r="S26">
        <v>25.469086000000001</v>
      </c>
      <c r="T26">
        <v>0</v>
      </c>
      <c r="U26">
        <v>404.15492699999999</v>
      </c>
      <c r="V26">
        <v>13.393753999999999</v>
      </c>
      <c r="W26">
        <v>33.584814000000001</v>
      </c>
      <c r="X26">
        <v>94.911552999999998</v>
      </c>
      <c r="Y26">
        <v>0</v>
      </c>
      <c r="Z26">
        <v>6.3250719999999996</v>
      </c>
      <c r="AA26">
        <v>11.436434999999999</v>
      </c>
      <c r="AB26">
        <v>38.131216999999999</v>
      </c>
      <c r="AC26">
        <v>28.048515999999999</v>
      </c>
      <c r="AD26">
        <v>8.7967899999999997</v>
      </c>
      <c r="AE26">
        <v>47.711219999999997</v>
      </c>
      <c r="AF26">
        <v>8.5642969999999998</v>
      </c>
      <c r="AG26">
        <v>13.502521</v>
      </c>
      <c r="AH26">
        <v>90.298230000000004</v>
      </c>
      <c r="AI26">
        <v>3.6857169999999999</v>
      </c>
      <c r="AJ26">
        <v>0</v>
      </c>
      <c r="AK26">
        <v>49.478361</v>
      </c>
      <c r="AL26">
        <v>44.857847999999997</v>
      </c>
      <c r="AM26">
        <v>0</v>
      </c>
      <c r="AN26">
        <v>0.64618299999999995</v>
      </c>
      <c r="AO26">
        <v>8.0865729999999996</v>
      </c>
      <c r="AP26">
        <v>4.327026</v>
      </c>
      <c r="AQ26">
        <v>15.200324999999999</v>
      </c>
      <c r="AR26">
        <v>48.478903000000003</v>
      </c>
      <c r="AS26">
        <v>30.784164000000001</v>
      </c>
      <c r="AT26">
        <v>10.338151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58.72</v>
      </c>
      <c r="BA26">
        <f t="shared" si="1"/>
        <v>2627.297458999999</v>
      </c>
      <c r="BD26">
        <v>7.72</v>
      </c>
      <c r="BE26">
        <v>6.76</v>
      </c>
      <c r="BF26">
        <v>0.97</v>
      </c>
      <c r="BG26">
        <v>3.78</v>
      </c>
      <c r="BH26">
        <v>4.83</v>
      </c>
      <c r="BI26">
        <v>6.76</v>
      </c>
      <c r="BJ26">
        <v>1.55</v>
      </c>
      <c r="BK26">
        <v>2.9</v>
      </c>
      <c r="BL26">
        <v>1.93</v>
      </c>
      <c r="BM26">
        <v>1.54</v>
      </c>
      <c r="BN26">
        <v>0</v>
      </c>
      <c r="BO26">
        <v>9.84</v>
      </c>
      <c r="BP26">
        <v>3.71</v>
      </c>
      <c r="BQ26">
        <v>4.1100000000000003</v>
      </c>
      <c r="BR26">
        <v>1.93</v>
      </c>
      <c r="BS26">
        <v>0.39</v>
      </c>
      <c r="BT26">
        <v>0</v>
      </c>
      <c r="BU26">
        <v>0</v>
      </c>
      <c r="BV26">
        <v>0</v>
      </c>
      <c r="BW26">
        <f t="shared" si="2"/>
        <v>58.72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1.9301999999999999</v>
      </c>
      <c r="K27">
        <v>530.06694300000004</v>
      </c>
      <c r="L27">
        <v>380.844674</v>
      </c>
      <c r="M27">
        <v>88.789199999999994</v>
      </c>
      <c r="N27">
        <v>114.002438</v>
      </c>
      <c r="O27">
        <v>119.349695</v>
      </c>
      <c r="P27">
        <v>133.907625</v>
      </c>
      <c r="Q27">
        <v>10.529241000000001</v>
      </c>
      <c r="R27">
        <v>20.456354000000001</v>
      </c>
      <c r="S27">
        <v>25.469086000000001</v>
      </c>
      <c r="T27">
        <v>0</v>
      </c>
      <c r="U27">
        <v>404.15492699999999</v>
      </c>
      <c r="V27">
        <v>13.393753999999999</v>
      </c>
      <c r="W27">
        <v>33.584814000000001</v>
      </c>
      <c r="X27">
        <v>94.911552999999998</v>
      </c>
      <c r="Y27">
        <v>0</v>
      </c>
      <c r="Z27">
        <v>6.3250719999999996</v>
      </c>
      <c r="AA27">
        <v>11.436434999999999</v>
      </c>
      <c r="AB27">
        <v>38.131216999999999</v>
      </c>
      <c r="AC27">
        <v>28.048515999999999</v>
      </c>
      <c r="AD27">
        <v>8.7967899999999997</v>
      </c>
      <c r="AE27">
        <v>47.711219999999997</v>
      </c>
      <c r="AF27">
        <v>8.5642969999999998</v>
      </c>
      <c r="AG27">
        <v>13.502521</v>
      </c>
      <c r="AH27">
        <v>90.298230000000004</v>
      </c>
      <c r="AI27">
        <v>7.3714339999999998</v>
      </c>
      <c r="AJ27">
        <v>0</v>
      </c>
      <c r="AK27">
        <v>49.478361</v>
      </c>
      <c r="AL27">
        <v>44.857847999999997</v>
      </c>
      <c r="AM27">
        <v>0</v>
      </c>
      <c r="AN27">
        <v>0.64618299999999995</v>
      </c>
      <c r="AO27">
        <v>8.0865729999999996</v>
      </c>
      <c r="AP27">
        <v>4.327026</v>
      </c>
      <c r="AQ27">
        <v>15.200324999999999</v>
      </c>
      <c r="AR27">
        <v>51.675314</v>
      </c>
      <c r="AS27">
        <v>30.784164000000001</v>
      </c>
      <c r="AT27">
        <v>10.338151</v>
      </c>
      <c r="AU27">
        <v>0</v>
      </c>
      <c r="AV27">
        <v>0</v>
      </c>
      <c r="AW27">
        <v>0</v>
      </c>
      <c r="AX27">
        <v>3.2234340000000001</v>
      </c>
      <c r="AY27">
        <v>0</v>
      </c>
      <c r="AZ27">
        <f t="shared" si="0"/>
        <v>60.089999999999996</v>
      </c>
      <c r="BA27">
        <f t="shared" si="1"/>
        <v>2510.2836149999998</v>
      </c>
      <c r="BD27">
        <v>7.72</v>
      </c>
      <c r="BE27">
        <v>6.76</v>
      </c>
      <c r="BF27">
        <v>0.97</v>
      </c>
      <c r="BG27">
        <v>3.9</v>
      </c>
      <c r="BH27">
        <v>5.61</v>
      </c>
      <c r="BI27">
        <v>6.76</v>
      </c>
      <c r="BJ27">
        <v>1.51</v>
      </c>
      <c r="BK27">
        <v>2.9</v>
      </c>
      <c r="BL27">
        <v>1.93</v>
      </c>
      <c r="BM27">
        <v>1.54</v>
      </c>
      <c r="BN27">
        <v>0</v>
      </c>
      <c r="BO27">
        <v>10.09</v>
      </c>
      <c r="BP27">
        <v>3.85</v>
      </c>
      <c r="BQ27">
        <v>4.2300000000000004</v>
      </c>
      <c r="BR27">
        <v>1.93</v>
      </c>
      <c r="BS27">
        <v>0.39</v>
      </c>
      <c r="BT27">
        <v>0</v>
      </c>
      <c r="BU27">
        <v>0</v>
      </c>
      <c r="BV27">
        <v>0</v>
      </c>
      <c r="BW27">
        <f t="shared" si="2"/>
        <v>60.089999999999996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1.9301999999999999</v>
      </c>
      <c r="K28">
        <v>449.33434599999998</v>
      </c>
      <c r="L28">
        <v>409.79767399999997</v>
      </c>
      <c r="M28">
        <v>88.789199999999994</v>
      </c>
      <c r="N28">
        <v>114.002438</v>
      </c>
      <c r="O28">
        <v>119.349695</v>
      </c>
      <c r="P28">
        <v>133.907625</v>
      </c>
      <c r="Q28">
        <v>10.529241000000001</v>
      </c>
      <c r="R28">
        <v>20.456354000000001</v>
      </c>
      <c r="S28">
        <v>25.469086000000001</v>
      </c>
      <c r="T28">
        <v>0</v>
      </c>
      <c r="U28">
        <v>404.15492699999999</v>
      </c>
      <c r="V28">
        <v>13.393753999999999</v>
      </c>
      <c r="W28">
        <v>33.584814000000001</v>
      </c>
      <c r="X28">
        <v>94.911552999999998</v>
      </c>
      <c r="Y28">
        <v>0</v>
      </c>
      <c r="Z28">
        <v>6.3250719999999996</v>
      </c>
      <c r="AA28">
        <v>11.436434999999999</v>
      </c>
      <c r="AB28">
        <v>38.131216999999999</v>
      </c>
      <c r="AC28">
        <v>28.048515999999999</v>
      </c>
      <c r="AD28">
        <v>8.7967899999999997</v>
      </c>
      <c r="AE28">
        <v>47.711219999999997</v>
      </c>
      <c r="AF28">
        <v>8.5642969999999998</v>
      </c>
      <c r="AG28">
        <v>13.502521</v>
      </c>
      <c r="AH28">
        <v>82.255472999999995</v>
      </c>
      <c r="AI28">
        <v>31.942879999999999</v>
      </c>
      <c r="AJ28">
        <v>0</v>
      </c>
      <c r="AK28">
        <v>49.478361</v>
      </c>
      <c r="AL28">
        <v>44.857847999999997</v>
      </c>
      <c r="AM28">
        <v>0</v>
      </c>
      <c r="AN28">
        <v>0.64618299999999995</v>
      </c>
      <c r="AO28">
        <v>8.0865729999999996</v>
      </c>
      <c r="AP28">
        <v>4.327026</v>
      </c>
      <c r="AQ28">
        <v>15.200324999999999</v>
      </c>
      <c r="AR28">
        <v>51.675314</v>
      </c>
      <c r="AS28">
        <v>30.784164000000001</v>
      </c>
      <c r="AT28">
        <v>10.338151</v>
      </c>
      <c r="AU28">
        <v>0</v>
      </c>
      <c r="AV28">
        <v>0</v>
      </c>
      <c r="AW28">
        <v>0</v>
      </c>
      <c r="AX28">
        <v>3.2234340000000001</v>
      </c>
      <c r="AY28">
        <v>0</v>
      </c>
      <c r="AZ28">
        <f t="shared" si="0"/>
        <v>60.089999999999996</v>
      </c>
      <c r="BA28">
        <f t="shared" si="1"/>
        <v>2475.0327070000003</v>
      </c>
      <c r="BD28">
        <v>7.72</v>
      </c>
      <c r="BE28">
        <v>6.76</v>
      </c>
      <c r="BF28">
        <v>0.97</v>
      </c>
      <c r="BG28">
        <v>3.9</v>
      </c>
      <c r="BH28">
        <v>5.61</v>
      </c>
      <c r="BI28">
        <v>6.76</v>
      </c>
      <c r="BJ28">
        <v>1.51</v>
      </c>
      <c r="BK28">
        <v>2.9</v>
      </c>
      <c r="BL28">
        <v>1.93</v>
      </c>
      <c r="BM28">
        <v>1.54</v>
      </c>
      <c r="BN28">
        <v>0</v>
      </c>
      <c r="BO28">
        <v>10.09</v>
      </c>
      <c r="BP28">
        <v>3.85</v>
      </c>
      <c r="BQ28">
        <v>4.2300000000000004</v>
      </c>
      <c r="BR28">
        <v>1.93</v>
      </c>
      <c r="BS28">
        <v>0.39</v>
      </c>
      <c r="BT28">
        <v>0</v>
      </c>
      <c r="BU28">
        <v>0</v>
      </c>
      <c r="BV28">
        <v>0</v>
      </c>
      <c r="BW28">
        <f t="shared" si="2"/>
        <v>60.089999999999996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1.9301999999999999</v>
      </c>
      <c r="K29">
        <v>454.28530899999998</v>
      </c>
      <c r="L29">
        <v>409.79767399999997</v>
      </c>
      <c r="M29">
        <v>88.789199999999994</v>
      </c>
      <c r="N29">
        <v>114.002438</v>
      </c>
      <c r="O29">
        <v>119.349695</v>
      </c>
      <c r="P29">
        <v>133.907625</v>
      </c>
      <c r="Q29">
        <v>10.529241000000001</v>
      </c>
      <c r="R29">
        <v>20.456354000000001</v>
      </c>
      <c r="S29">
        <v>25.469086000000001</v>
      </c>
      <c r="T29">
        <v>0</v>
      </c>
      <c r="U29">
        <v>404.15492699999999</v>
      </c>
      <c r="V29">
        <v>13.393753999999999</v>
      </c>
      <c r="W29">
        <v>33.584814000000001</v>
      </c>
      <c r="X29">
        <v>94.911552999999998</v>
      </c>
      <c r="Y29">
        <v>0</v>
      </c>
      <c r="Z29">
        <v>6.3250719999999996</v>
      </c>
      <c r="AA29">
        <v>0</v>
      </c>
      <c r="AB29">
        <v>38.131216999999999</v>
      </c>
      <c r="AC29">
        <v>28.048515999999999</v>
      </c>
      <c r="AD29">
        <v>8.7967899999999997</v>
      </c>
      <c r="AE29">
        <v>47.711219999999997</v>
      </c>
      <c r="AF29">
        <v>8.5642969999999998</v>
      </c>
      <c r="AG29">
        <v>13.502521</v>
      </c>
      <c r="AH29">
        <v>82.255472999999995</v>
      </c>
      <c r="AI29">
        <v>31.942879999999999</v>
      </c>
      <c r="AJ29">
        <v>0</v>
      </c>
      <c r="AK29">
        <v>49.478361</v>
      </c>
      <c r="AL29">
        <v>44.857847999999997</v>
      </c>
      <c r="AM29">
        <v>0</v>
      </c>
      <c r="AN29">
        <v>0.64618299999999995</v>
      </c>
      <c r="AO29">
        <v>8.0865729999999996</v>
      </c>
      <c r="AP29">
        <v>4.327026</v>
      </c>
      <c r="AQ29">
        <v>15.200324999999999</v>
      </c>
      <c r="AR29">
        <v>51.675314</v>
      </c>
      <c r="AS29">
        <v>30.784164000000001</v>
      </c>
      <c r="AT29">
        <v>10.338151</v>
      </c>
      <c r="AU29">
        <v>0</v>
      </c>
      <c r="AV29">
        <v>0</v>
      </c>
      <c r="AW29">
        <v>0</v>
      </c>
      <c r="AX29">
        <v>3.2234340000000001</v>
      </c>
      <c r="AY29">
        <v>0</v>
      </c>
      <c r="AZ29">
        <f t="shared" si="0"/>
        <v>60.089999999999996</v>
      </c>
      <c r="BA29">
        <f t="shared" si="1"/>
        <v>2468.5472350000005</v>
      </c>
      <c r="BD29">
        <v>7.72</v>
      </c>
      <c r="BE29">
        <v>6.76</v>
      </c>
      <c r="BF29">
        <v>0.97</v>
      </c>
      <c r="BG29">
        <v>3.9</v>
      </c>
      <c r="BH29">
        <v>5.61</v>
      </c>
      <c r="BI29">
        <v>6.76</v>
      </c>
      <c r="BJ29">
        <v>1.51</v>
      </c>
      <c r="BK29">
        <v>2.9</v>
      </c>
      <c r="BL29">
        <v>1.93</v>
      </c>
      <c r="BM29">
        <v>1.54</v>
      </c>
      <c r="BN29">
        <v>0</v>
      </c>
      <c r="BO29">
        <v>10.09</v>
      </c>
      <c r="BP29">
        <v>3.85</v>
      </c>
      <c r="BQ29">
        <v>4.2300000000000004</v>
      </c>
      <c r="BR29">
        <v>1.93</v>
      </c>
      <c r="BS29">
        <v>0.39</v>
      </c>
      <c r="BT29">
        <v>0</v>
      </c>
      <c r="BU29">
        <v>0</v>
      </c>
      <c r="BV29">
        <v>0</v>
      </c>
      <c r="BW29">
        <f t="shared" si="2"/>
        <v>60.089999999999996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1.9301999999999999</v>
      </c>
      <c r="K30">
        <v>447.63576999999998</v>
      </c>
      <c r="L30">
        <v>409.79767399999997</v>
      </c>
      <c r="M30">
        <v>88.789199999999994</v>
      </c>
      <c r="N30">
        <v>114.002438</v>
      </c>
      <c r="O30">
        <v>119.349695</v>
      </c>
      <c r="P30">
        <v>133.907625</v>
      </c>
      <c r="Q30">
        <v>10.529241000000001</v>
      </c>
      <c r="R30">
        <v>20.456354000000001</v>
      </c>
      <c r="S30">
        <v>25.469086000000001</v>
      </c>
      <c r="T30">
        <v>0</v>
      </c>
      <c r="U30">
        <v>404.15492699999999</v>
      </c>
      <c r="V30">
        <v>13.393753999999999</v>
      </c>
      <c r="W30">
        <v>33.584814000000001</v>
      </c>
      <c r="X30">
        <v>94.911552999999998</v>
      </c>
      <c r="Y30">
        <v>0</v>
      </c>
      <c r="Z30">
        <v>6.3250719999999996</v>
      </c>
      <c r="AA30">
        <v>0</v>
      </c>
      <c r="AB30">
        <v>38.131216999999999</v>
      </c>
      <c r="AC30">
        <v>28.048515999999999</v>
      </c>
      <c r="AD30">
        <v>17.593579999999999</v>
      </c>
      <c r="AE30">
        <v>47.711219999999997</v>
      </c>
      <c r="AF30">
        <v>8.5642969999999998</v>
      </c>
      <c r="AG30">
        <v>13.502521</v>
      </c>
      <c r="AH30">
        <v>82.255472999999995</v>
      </c>
      <c r="AI30">
        <v>31.942879999999999</v>
      </c>
      <c r="AJ30">
        <v>0</v>
      </c>
      <c r="AK30">
        <v>49.478361</v>
      </c>
      <c r="AL30">
        <v>44.857847999999997</v>
      </c>
      <c r="AM30">
        <v>0</v>
      </c>
      <c r="AN30">
        <v>0.64618299999999995</v>
      </c>
      <c r="AO30">
        <v>8.0865729999999996</v>
      </c>
      <c r="AP30">
        <v>4.327026</v>
      </c>
      <c r="AQ30">
        <v>15.200324999999999</v>
      </c>
      <c r="AR30">
        <v>51.675314</v>
      </c>
      <c r="AS30">
        <v>30.784164000000001</v>
      </c>
      <c r="AT30">
        <v>10.338151</v>
      </c>
      <c r="AU30">
        <v>0</v>
      </c>
      <c r="AV30">
        <v>0</v>
      </c>
      <c r="AW30">
        <v>0</v>
      </c>
      <c r="AX30">
        <v>3.2234340000000001</v>
      </c>
      <c r="AY30">
        <v>0</v>
      </c>
      <c r="AZ30">
        <f t="shared" si="0"/>
        <v>60.089999999999996</v>
      </c>
      <c r="BA30">
        <f t="shared" si="1"/>
        <v>2470.6944860000003</v>
      </c>
      <c r="BD30">
        <v>7.72</v>
      </c>
      <c r="BE30">
        <v>6.76</v>
      </c>
      <c r="BF30">
        <v>0.97</v>
      </c>
      <c r="BG30">
        <v>3.9</v>
      </c>
      <c r="BH30">
        <v>5.61</v>
      </c>
      <c r="BI30">
        <v>6.76</v>
      </c>
      <c r="BJ30">
        <v>1.51</v>
      </c>
      <c r="BK30">
        <v>2.9</v>
      </c>
      <c r="BL30">
        <v>1.93</v>
      </c>
      <c r="BM30">
        <v>1.54</v>
      </c>
      <c r="BN30">
        <v>0</v>
      </c>
      <c r="BO30">
        <v>10.09</v>
      </c>
      <c r="BP30">
        <v>3.85</v>
      </c>
      <c r="BQ30">
        <v>4.2300000000000004</v>
      </c>
      <c r="BR30">
        <v>1.93</v>
      </c>
      <c r="BS30">
        <v>0.39</v>
      </c>
      <c r="BT30">
        <v>0</v>
      </c>
      <c r="BU30">
        <v>0</v>
      </c>
      <c r="BV30">
        <v>0</v>
      </c>
      <c r="BW30">
        <f t="shared" si="2"/>
        <v>60.089999999999996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1.9301999999999999</v>
      </c>
      <c r="K31">
        <v>469.91027800000001</v>
      </c>
      <c r="L31">
        <v>371.688963</v>
      </c>
      <c r="M31">
        <v>88.789199999999994</v>
      </c>
      <c r="N31">
        <v>114.002438</v>
      </c>
      <c r="O31">
        <v>119.349695</v>
      </c>
      <c r="P31">
        <v>133.907625</v>
      </c>
      <c r="Q31">
        <v>7.8548520000000002</v>
      </c>
      <c r="R31">
        <v>17.195858000000001</v>
      </c>
      <c r="S31">
        <v>21.272936000000001</v>
      </c>
      <c r="T31">
        <v>0</v>
      </c>
      <c r="U31">
        <v>404.15492699999999</v>
      </c>
      <c r="V31">
        <v>13.393753999999999</v>
      </c>
      <c r="W31">
        <v>33.584814000000001</v>
      </c>
      <c r="X31">
        <v>94.911552999999998</v>
      </c>
      <c r="Y31">
        <v>0</v>
      </c>
      <c r="Z31">
        <v>6.3250719999999996</v>
      </c>
      <c r="AA31">
        <v>0</v>
      </c>
      <c r="AB31">
        <v>38.131216999999999</v>
      </c>
      <c r="AC31">
        <v>28.048515999999999</v>
      </c>
      <c r="AD31">
        <v>17.593579999999999</v>
      </c>
      <c r="AE31">
        <v>47.711219999999997</v>
      </c>
      <c r="AF31">
        <v>8.5642969999999998</v>
      </c>
      <c r="AG31">
        <v>13.502521</v>
      </c>
      <c r="AH31">
        <v>45.149115000000002</v>
      </c>
      <c r="AI31">
        <v>47.914319999999996</v>
      </c>
      <c r="AJ31">
        <v>0</v>
      </c>
      <c r="AK31">
        <v>49.478361</v>
      </c>
      <c r="AL31">
        <v>44.857847999999997</v>
      </c>
      <c r="AM31">
        <v>0</v>
      </c>
      <c r="AN31">
        <v>0.64618299999999995</v>
      </c>
      <c r="AO31">
        <v>8.0865729999999996</v>
      </c>
      <c r="AP31">
        <v>4.327026</v>
      </c>
      <c r="AQ31">
        <v>7.6001620000000001</v>
      </c>
      <c r="AR31">
        <v>48.478903000000003</v>
      </c>
      <c r="AS31">
        <v>30.784164000000001</v>
      </c>
      <c r="AT31">
        <v>10.338151</v>
      </c>
      <c r="AU31">
        <v>0</v>
      </c>
      <c r="AV31">
        <v>0</v>
      </c>
      <c r="AW31">
        <v>0</v>
      </c>
      <c r="AX31">
        <v>3.2234340000000001</v>
      </c>
      <c r="AY31">
        <v>0</v>
      </c>
      <c r="AZ31">
        <f t="shared" si="0"/>
        <v>60.089999999999996</v>
      </c>
      <c r="BA31">
        <f t="shared" si="1"/>
        <v>2412.7977560000008</v>
      </c>
      <c r="BD31">
        <v>7.72</v>
      </c>
      <c r="BE31">
        <v>6.76</v>
      </c>
      <c r="BF31">
        <v>0.97</v>
      </c>
      <c r="BG31">
        <v>3.9</v>
      </c>
      <c r="BH31">
        <v>5.61</v>
      </c>
      <c r="BI31">
        <v>6.76</v>
      </c>
      <c r="BJ31">
        <v>1.51</v>
      </c>
      <c r="BK31">
        <v>2.9</v>
      </c>
      <c r="BL31">
        <v>1.93</v>
      </c>
      <c r="BM31">
        <v>1.54</v>
      </c>
      <c r="BN31">
        <v>0</v>
      </c>
      <c r="BO31">
        <v>10.09</v>
      </c>
      <c r="BP31">
        <v>3.85</v>
      </c>
      <c r="BQ31">
        <v>4.2300000000000004</v>
      </c>
      <c r="BR31">
        <v>1.93</v>
      </c>
      <c r="BS31">
        <v>0.39</v>
      </c>
      <c r="BT31">
        <v>0</v>
      </c>
      <c r="BU31">
        <v>0</v>
      </c>
      <c r="BV31">
        <v>0</v>
      </c>
      <c r="BW31">
        <f t="shared" si="2"/>
        <v>60.089999999999996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1.9301999999999999</v>
      </c>
      <c r="K32">
        <v>371.56349999999998</v>
      </c>
      <c r="L32">
        <v>371.688963</v>
      </c>
      <c r="M32">
        <v>88.789199999999994</v>
      </c>
      <c r="N32">
        <v>114.002438</v>
      </c>
      <c r="O32">
        <v>119.349695</v>
      </c>
      <c r="P32">
        <v>133.907625</v>
      </c>
      <c r="Q32">
        <v>7.8548520000000002</v>
      </c>
      <c r="R32">
        <v>17.193449999999999</v>
      </c>
      <c r="S32">
        <v>20.930123999999999</v>
      </c>
      <c r="T32">
        <v>0</v>
      </c>
      <c r="U32">
        <v>404.15492699999999</v>
      </c>
      <c r="V32">
        <v>13.393753999999999</v>
      </c>
      <c r="W32">
        <v>33.584814000000001</v>
      </c>
      <c r="X32">
        <v>94.911552999999998</v>
      </c>
      <c r="Y32">
        <v>0</v>
      </c>
      <c r="Z32">
        <v>6.3250719999999996</v>
      </c>
      <c r="AA32">
        <v>0</v>
      </c>
      <c r="AB32">
        <v>38.131216999999999</v>
      </c>
      <c r="AC32">
        <v>28.048515999999999</v>
      </c>
      <c r="AD32">
        <v>17.593579999999999</v>
      </c>
      <c r="AE32">
        <v>47.711219999999997</v>
      </c>
      <c r="AF32">
        <v>8.5642969999999998</v>
      </c>
      <c r="AG32">
        <v>13.502521</v>
      </c>
      <c r="AH32">
        <v>45.149115000000002</v>
      </c>
      <c r="AI32">
        <v>47.914319999999996</v>
      </c>
      <c r="AJ32">
        <v>0</v>
      </c>
      <c r="AK32">
        <v>49.478361</v>
      </c>
      <c r="AL32">
        <v>44.857847999999997</v>
      </c>
      <c r="AM32">
        <v>0</v>
      </c>
      <c r="AN32">
        <v>0.64618299999999995</v>
      </c>
      <c r="AO32">
        <v>8.0865729999999996</v>
      </c>
      <c r="AP32">
        <v>4.327026</v>
      </c>
      <c r="AQ32">
        <v>7.6001620000000001</v>
      </c>
      <c r="AR32">
        <v>49.544373999999998</v>
      </c>
      <c r="AS32">
        <v>30.784164000000001</v>
      </c>
      <c r="AT32">
        <v>10.338151</v>
      </c>
      <c r="AU32">
        <v>0</v>
      </c>
      <c r="AV32">
        <v>0</v>
      </c>
      <c r="AW32">
        <v>0</v>
      </c>
      <c r="AX32">
        <v>3.2234340000000001</v>
      </c>
      <c r="AY32">
        <v>0</v>
      </c>
      <c r="AZ32">
        <f t="shared" si="0"/>
        <v>60.089999999999996</v>
      </c>
      <c r="BA32">
        <f t="shared" si="1"/>
        <v>2315.1712290000005</v>
      </c>
      <c r="BD32">
        <v>7.72</v>
      </c>
      <c r="BE32">
        <v>6.76</v>
      </c>
      <c r="BF32">
        <v>0.97</v>
      </c>
      <c r="BG32">
        <v>3.9</v>
      </c>
      <c r="BH32">
        <v>5.61</v>
      </c>
      <c r="BI32">
        <v>6.76</v>
      </c>
      <c r="BJ32">
        <v>1.51</v>
      </c>
      <c r="BK32">
        <v>2.9</v>
      </c>
      <c r="BL32">
        <v>1.93</v>
      </c>
      <c r="BM32">
        <v>1.54</v>
      </c>
      <c r="BN32">
        <v>0</v>
      </c>
      <c r="BO32">
        <v>10.09</v>
      </c>
      <c r="BP32">
        <v>3.85</v>
      </c>
      <c r="BQ32">
        <v>4.2300000000000004</v>
      </c>
      <c r="BR32">
        <v>1.93</v>
      </c>
      <c r="BS32">
        <v>0.39</v>
      </c>
      <c r="BT32">
        <v>0</v>
      </c>
      <c r="BU32">
        <v>0</v>
      </c>
      <c r="BV32">
        <v>0</v>
      </c>
      <c r="BW32">
        <f t="shared" si="2"/>
        <v>60.089999999999996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1.9301999999999999</v>
      </c>
      <c r="K33">
        <v>371.56349999999998</v>
      </c>
      <c r="L33">
        <v>371.688963</v>
      </c>
      <c r="M33">
        <v>88.789199999999994</v>
      </c>
      <c r="N33">
        <v>114.002438</v>
      </c>
      <c r="O33">
        <v>119.349695</v>
      </c>
      <c r="P33">
        <v>133.907625</v>
      </c>
      <c r="Q33">
        <v>7.8548520000000002</v>
      </c>
      <c r="R33">
        <v>17.193449999999999</v>
      </c>
      <c r="S33">
        <v>20.930123999999999</v>
      </c>
      <c r="T33">
        <v>0</v>
      </c>
      <c r="U33">
        <v>404.15492699999999</v>
      </c>
      <c r="V33">
        <v>13.393753999999999</v>
      </c>
      <c r="W33">
        <v>33.584814000000001</v>
      </c>
      <c r="X33">
        <v>94.911552999999998</v>
      </c>
      <c r="Y33">
        <v>0</v>
      </c>
      <c r="Z33">
        <v>6.3250719999999996</v>
      </c>
      <c r="AA33">
        <v>0</v>
      </c>
      <c r="AB33">
        <v>38.131216999999999</v>
      </c>
      <c r="AC33">
        <v>28.048515999999999</v>
      </c>
      <c r="AD33">
        <v>17.593579999999999</v>
      </c>
      <c r="AE33">
        <v>47.711219999999997</v>
      </c>
      <c r="AF33">
        <v>8.5642969999999998</v>
      </c>
      <c r="AG33">
        <v>13.502521</v>
      </c>
      <c r="AH33">
        <v>45.149115000000002</v>
      </c>
      <c r="AI33">
        <v>47.914319999999996</v>
      </c>
      <c r="AJ33">
        <v>0</v>
      </c>
      <c r="AK33">
        <v>49.478361</v>
      </c>
      <c r="AL33">
        <v>44.857847999999997</v>
      </c>
      <c r="AM33">
        <v>0</v>
      </c>
      <c r="AN33">
        <v>0.64618299999999995</v>
      </c>
      <c r="AO33">
        <v>8.0865729999999996</v>
      </c>
      <c r="AP33">
        <v>4.327026</v>
      </c>
      <c r="AQ33">
        <v>7.6001620000000001</v>
      </c>
      <c r="AR33">
        <v>49.544373999999998</v>
      </c>
      <c r="AS33">
        <v>30.784164000000001</v>
      </c>
      <c r="AT33">
        <v>10.338151</v>
      </c>
      <c r="AU33">
        <v>0</v>
      </c>
      <c r="AV33">
        <v>0</v>
      </c>
      <c r="AW33">
        <v>0</v>
      </c>
      <c r="AX33">
        <v>3.2234340000000001</v>
      </c>
      <c r="AY33">
        <v>0</v>
      </c>
      <c r="AZ33">
        <f t="shared" si="0"/>
        <v>60.089999999999996</v>
      </c>
      <c r="BA33">
        <f t="shared" si="1"/>
        <v>2315.1712290000005</v>
      </c>
      <c r="BD33">
        <v>7.72</v>
      </c>
      <c r="BE33">
        <v>6.76</v>
      </c>
      <c r="BF33">
        <v>0.97</v>
      </c>
      <c r="BG33">
        <v>3.9</v>
      </c>
      <c r="BH33">
        <v>5.61</v>
      </c>
      <c r="BI33">
        <v>6.76</v>
      </c>
      <c r="BJ33">
        <v>1.51</v>
      </c>
      <c r="BK33">
        <v>2.9</v>
      </c>
      <c r="BL33">
        <v>1.93</v>
      </c>
      <c r="BM33">
        <v>1.54</v>
      </c>
      <c r="BN33">
        <v>0</v>
      </c>
      <c r="BO33">
        <v>10.09</v>
      </c>
      <c r="BP33">
        <v>3.85</v>
      </c>
      <c r="BQ33">
        <v>4.2300000000000004</v>
      </c>
      <c r="BR33">
        <v>1.93</v>
      </c>
      <c r="BS33">
        <v>0.39</v>
      </c>
      <c r="BT33">
        <v>0</v>
      </c>
      <c r="BU33">
        <v>0</v>
      </c>
      <c r="BV33">
        <v>0</v>
      </c>
      <c r="BW33">
        <f t="shared" si="2"/>
        <v>60.089999999999996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1.9301999999999999</v>
      </c>
      <c r="K34">
        <v>371.56349999999998</v>
      </c>
      <c r="L34">
        <v>371.688963</v>
      </c>
      <c r="M34">
        <v>88.789199999999994</v>
      </c>
      <c r="N34">
        <v>114.002438</v>
      </c>
      <c r="O34">
        <v>119.349695</v>
      </c>
      <c r="P34">
        <v>133.907625</v>
      </c>
      <c r="Q34">
        <v>7.8548520000000002</v>
      </c>
      <c r="R34">
        <v>17.193449999999999</v>
      </c>
      <c r="S34">
        <v>20.930123999999999</v>
      </c>
      <c r="T34">
        <v>0</v>
      </c>
      <c r="U34">
        <v>404.15492699999999</v>
      </c>
      <c r="V34">
        <v>13.393753999999999</v>
      </c>
      <c r="W34">
        <v>33.584814000000001</v>
      </c>
      <c r="X34">
        <v>94.911552999999998</v>
      </c>
      <c r="Y34">
        <v>0</v>
      </c>
      <c r="Z34">
        <v>6.3250719999999996</v>
      </c>
      <c r="AA34">
        <v>0</v>
      </c>
      <c r="AB34">
        <v>38.131216999999999</v>
      </c>
      <c r="AC34">
        <v>28.048515999999999</v>
      </c>
      <c r="AD34">
        <v>17.593579999999999</v>
      </c>
      <c r="AE34">
        <v>47.711219999999997</v>
      </c>
      <c r="AF34">
        <v>8.5642969999999998</v>
      </c>
      <c r="AG34">
        <v>13.502521</v>
      </c>
      <c r="AH34">
        <v>45.149115000000002</v>
      </c>
      <c r="AI34">
        <v>7.3714339999999998</v>
      </c>
      <c r="AJ34">
        <v>0</v>
      </c>
      <c r="AK34">
        <v>49.478361</v>
      </c>
      <c r="AL34">
        <v>44.857847999999997</v>
      </c>
      <c r="AM34">
        <v>0</v>
      </c>
      <c r="AN34">
        <v>0.64618299999999995</v>
      </c>
      <c r="AO34">
        <v>8.0865729999999996</v>
      </c>
      <c r="AP34">
        <v>4.327026</v>
      </c>
      <c r="AQ34">
        <v>0</v>
      </c>
      <c r="AR34">
        <v>49.544373999999998</v>
      </c>
      <c r="AS34">
        <v>30.784164000000001</v>
      </c>
      <c r="AT34">
        <v>10.338151</v>
      </c>
      <c r="AU34">
        <v>0</v>
      </c>
      <c r="AV34">
        <v>0</v>
      </c>
      <c r="AW34">
        <v>0</v>
      </c>
      <c r="AX34">
        <v>3.2234340000000001</v>
      </c>
      <c r="AY34">
        <v>0</v>
      </c>
      <c r="AZ34">
        <f t="shared" si="0"/>
        <v>60.089999999999996</v>
      </c>
      <c r="BA34">
        <f t="shared" si="1"/>
        <v>2267.0281810000001</v>
      </c>
      <c r="BD34">
        <v>7.72</v>
      </c>
      <c r="BE34">
        <v>6.76</v>
      </c>
      <c r="BF34">
        <v>0.97</v>
      </c>
      <c r="BG34">
        <v>3.9</v>
      </c>
      <c r="BH34">
        <v>5.61</v>
      </c>
      <c r="BI34">
        <v>6.76</v>
      </c>
      <c r="BJ34">
        <v>1.51</v>
      </c>
      <c r="BK34">
        <v>2.9</v>
      </c>
      <c r="BL34">
        <v>1.93</v>
      </c>
      <c r="BM34">
        <v>1.54</v>
      </c>
      <c r="BN34">
        <v>0</v>
      </c>
      <c r="BO34">
        <v>10.09</v>
      </c>
      <c r="BP34">
        <v>3.85</v>
      </c>
      <c r="BQ34">
        <v>4.2300000000000004</v>
      </c>
      <c r="BR34">
        <v>1.93</v>
      </c>
      <c r="BS34">
        <v>0.39</v>
      </c>
      <c r="BT34">
        <v>0</v>
      </c>
      <c r="BU34">
        <v>0</v>
      </c>
      <c r="BV34">
        <v>0</v>
      </c>
      <c r="BW34">
        <f t="shared" si="2"/>
        <v>60.089999999999996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1.9301999999999999</v>
      </c>
      <c r="K35">
        <v>371.56349999999998</v>
      </c>
      <c r="L35">
        <v>361.07286299999998</v>
      </c>
      <c r="M35">
        <v>88.789199999999994</v>
      </c>
      <c r="N35">
        <v>114.002438</v>
      </c>
      <c r="O35">
        <v>119.349695</v>
      </c>
      <c r="P35">
        <v>133.907625</v>
      </c>
      <c r="Q35">
        <v>7.8548520000000002</v>
      </c>
      <c r="R35">
        <v>17.193449999999999</v>
      </c>
      <c r="S35">
        <v>20.930123999999999</v>
      </c>
      <c r="T35">
        <v>0</v>
      </c>
      <c r="U35">
        <v>404.15492699999999</v>
      </c>
      <c r="V35">
        <v>6.7557</v>
      </c>
      <c r="W35">
        <v>33.584814000000001</v>
      </c>
      <c r="X35">
        <v>94.907933999999997</v>
      </c>
      <c r="Y35">
        <v>0</v>
      </c>
      <c r="Z35">
        <v>6.3250719999999996</v>
      </c>
      <c r="AA35">
        <v>0</v>
      </c>
      <c r="AB35">
        <v>38.131216999999999</v>
      </c>
      <c r="AC35">
        <v>28.048515999999999</v>
      </c>
      <c r="AD35">
        <v>17.593579999999999</v>
      </c>
      <c r="AE35">
        <v>47.711219999999997</v>
      </c>
      <c r="AF35">
        <v>8.5642969999999998</v>
      </c>
      <c r="AG35">
        <v>13.502521</v>
      </c>
      <c r="AH35">
        <v>45.149115000000002</v>
      </c>
      <c r="AI35">
        <v>2.4571450000000001</v>
      </c>
      <c r="AJ35">
        <v>0</v>
      </c>
      <c r="AK35">
        <v>49.478361</v>
      </c>
      <c r="AL35">
        <v>44.857847999999997</v>
      </c>
      <c r="AM35">
        <v>10.163179</v>
      </c>
      <c r="AN35">
        <v>0.64618299999999995</v>
      </c>
      <c r="AO35">
        <v>8.0865729999999996</v>
      </c>
      <c r="AP35">
        <v>4.9451720000000003</v>
      </c>
      <c r="AQ35">
        <v>0</v>
      </c>
      <c r="AR35">
        <v>49.544373999999998</v>
      </c>
      <c r="AS35">
        <v>30.784164000000001</v>
      </c>
      <c r="AT35">
        <v>10.338151</v>
      </c>
      <c r="AU35">
        <v>0</v>
      </c>
      <c r="AV35">
        <v>0</v>
      </c>
      <c r="AW35">
        <v>0</v>
      </c>
      <c r="AX35">
        <v>3.2234340000000001</v>
      </c>
      <c r="AY35">
        <v>0</v>
      </c>
      <c r="AZ35">
        <f t="shared" si="0"/>
        <v>60.089999999999996</v>
      </c>
      <c r="BA35">
        <f t="shared" si="1"/>
        <v>2255.6374440000004</v>
      </c>
      <c r="BD35">
        <v>7.72</v>
      </c>
      <c r="BE35">
        <v>6.76</v>
      </c>
      <c r="BF35">
        <v>0.97</v>
      </c>
      <c r="BG35">
        <v>3.9</v>
      </c>
      <c r="BH35">
        <v>5.61</v>
      </c>
      <c r="BI35">
        <v>6.76</v>
      </c>
      <c r="BJ35">
        <v>1.51</v>
      </c>
      <c r="BK35">
        <v>2.9</v>
      </c>
      <c r="BL35">
        <v>1.93</v>
      </c>
      <c r="BM35">
        <v>1.54</v>
      </c>
      <c r="BN35">
        <v>0</v>
      </c>
      <c r="BO35">
        <v>10.09</v>
      </c>
      <c r="BP35">
        <v>3.85</v>
      </c>
      <c r="BQ35">
        <v>4.2300000000000004</v>
      </c>
      <c r="BR35">
        <v>1.93</v>
      </c>
      <c r="BS35">
        <v>0.39</v>
      </c>
      <c r="BT35">
        <v>0</v>
      </c>
      <c r="BU35">
        <v>0</v>
      </c>
      <c r="BV35">
        <v>0</v>
      </c>
      <c r="BW35">
        <f t="shared" si="2"/>
        <v>60.089999999999996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1.9301999999999999</v>
      </c>
      <c r="K36">
        <v>371.56349999999998</v>
      </c>
      <c r="L36">
        <v>332.11986300000001</v>
      </c>
      <c r="M36">
        <v>88.789199999999994</v>
      </c>
      <c r="N36">
        <v>114.002438</v>
      </c>
      <c r="O36">
        <v>119.349695</v>
      </c>
      <c r="P36">
        <v>132.393866</v>
      </c>
      <c r="Q36">
        <v>5.3381780000000001</v>
      </c>
      <c r="R36">
        <v>10.916245999999999</v>
      </c>
      <c r="S36">
        <v>13.567171999999999</v>
      </c>
      <c r="T36">
        <v>0</v>
      </c>
      <c r="U36">
        <v>404.15492699999999</v>
      </c>
      <c r="V36">
        <v>2.8953000000000002</v>
      </c>
      <c r="W36">
        <v>23.281493000000001</v>
      </c>
      <c r="X36">
        <v>85.092191</v>
      </c>
      <c r="Y36">
        <v>0</v>
      </c>
      <c r="Z36">
        <v>6.3250719999999996</v>
      </c>
      <c r="AA36">
        <v>0</v>
      </c>
      <c r="AB36">
        <v>38.131216999999999</v>
      </c>
      <c r="AC36">
        <v>28.048515999999999</v>
      </c>
      <c r="AD36">
        <v>17.593579999999999</v>
      </c>
      <c r="AE36">
        <v>47.711219999999997</v>
      </c>
      <c r="AF36">
        <v>8.5642969999999998</v>
      </c>
      <c r="AG36">
        <v>13.502521</v>
      </c>
      <c r="AH36">
        <v>45.149115000000002</v>
      </c>
      <c r="AI36">
        <v>0</v>
      </c>
      <c r="AJ36">
        <v>0</v>
      </c>
      <c r="AK36">
        <v>49.478361</v>
      </c>
      <c r="AL36">
        <v>44.857847999999997</v>
      </c>
      <c r="AM36">
        <v>10.163179</v>
      </c>
      <c r="AN36">
        <v>0.64618299999999995</v>
      </c>
      <c r="AO36">
        <v>8.0865729999999996</v>
      </c>
      <c r="AP36">
        <v>4.9451720000000003</v>
      </c>
      <c r="AQ36">
        <v>0</v>
      </c>
      <c r="AR36">
        <v>49.544373999999998</v>
      </c>
      <c r="AS36">
        <v>30.784164000000001</v>
      </c>
      <c r="AT36">
        <v>10.338151</v>
      </c>
      <c r="AU36">
        <v>0</v>
      </c>
      <c r="AV36">
        <v>0</v>
      </c>
      <c r="AW36">
        <v>0</v>
      </c>
      <c r="AX36">
        <v>3.2234340000000001</v>
      </c>
      <c r="AY36">
        <v>0</v>
      </c>
      <c r="AZ36">
        <f t="shared" si="0"/>
        <v>60.089999999999996</v>
      </c>
      <c r="BA36">
        <f t="shared" si="1"/>
        <v>2182.5772459999998</v>
      </c>
      <c r="BD36">
        <v>7.72</v>
      </c>
      <c r="BE36">
        <v>6.76</v>
      </c>
      <c r="BF36">
        <v>0.97</v>
      </c>
      <c r="BG36">
        <v>3.9</v>
      </c>
      <c r="BH36">
        <v>5.61</v>
      </c>
      <c r="BI36">
        <v>6.76</v>
      </c>
      <c r="BJ36">
        <v>1.51</v>
      </c>
      <c r="BK36">
        <v>2.9</v>
      </c>
      <c r="BL36">
        <v>1.93</v>
      </c>
      <c r="BM36">
        <v>1.54</v>
      </c>
      <c r="BN36">
        <v>0</v>
      </c>
      <c r="BO36">
        <v>10.09</v>
      </c>
      <c r="BP36">
        <v>3.85</v>
      </c>
      <c r="BQ36">
        <v>4.2300000000000004</v>
      </c>
      <c r="BR36">
        <v>1.93</v>
      </c>
      <c r="BS36">
        <v>0.39</v>
      </c>
      <c r="BT36">
        <v>0</v>
      </c>
      <c r="BU36">
        <v>0</v>
      </c>
      <c r="BV36">
        <v>0</v>
      </c>
      <c r="BW36">
        <f t="shared" si="2"/>
        <v>60.089999999999996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1.9301999999999999</v>
      </c>
      <c r="K37">
        <v>361.777289</v>
      </c>
      <c r="L37">
        <v>332.11986300000001</v>
      </c>
      <c r="M37">
        <v>71.199673000000004</v>
      </c>
      <c r="N37">
        <v>92.541218999999998</v>
      </c>
      <c r="O37">
        <v>119.349695</v>
      </c>
      <c r="P37">
        <v>107.301266</v>
      </c>
      <c r="Q37">
        <v>5.3381780000000001</v>
      </c>
      <c r="R37">
        <v>11.061396999999999</v>
      </c>
      <c r="S37">
        <v>13.567171999999999</v>
      </c>
      <c r="T37">
        <v>0</v>
      </c>
      <c r="U37">
        <v>404.15492699999999</v>
      </c>
      <c r="V37">
        <v>2.8953000000000002</v>
      </c>
      <c r="W37">
        <v>23.281493000000001</v>
      </c>
      <c r="X37">
        <v>85.092191</v>
      </c>
      <c r="Y37">
        <v>0</v>
      </c>
      <c r="Z37">
        <v>6.3250719999999996</v>
      </c>
      <c r="AA37">
        <v>0</v>
      </c>
      <c r="AB37">
        <v>38.131216999999999</v>
      </c>
      <c r="AC37">
        <v>28.048515999999999</v>
      </c>
      <c r="AD37">
        <v>17.593579999999999</v>
      </c>
      <c r="AE37">
        <v>47.711219999999997</v>
      </c>
      <c r="AF37">
        <v>8.5642969999999998</v>
      </c>
      <c r="AG37">
        <v>13.502521</v>
      </c>
      <c r="AH37">
        <v>45.149115000000002</v>
      </c>
      <c r="AI37">
        <v>0</v>
      </c>
      <c r="AJ37">
        <v>0</v>
      </c>
      <c r="AK37">
        <v>49.478361</v>
      </c>
      <c r="AL37">
        <v>44.857847999999997</v>
      </c>
      <c r="AM37">
        <v>10.163179</v>
      </c>
      <c r="AN37">
        <v>0.64618299999999995</v>
      </c>
      <c r="AO37">
        <v>7.2353550000000002</v>
      </c>
      <c r="AP37">
        <v>4.9451720000000003</v>
      </c>
      <c r="AQ37">
        <v>0</v>
      </c>
      <c r="AR37">
        <v>49.544373999999998</v>
      </c>
      <c r="AS37">
        <v>30.784164000000001</v>
      </c>
      <c r="AT37">
        <v>10.338151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60.089999999999996</v>
      </c>
      <c r="BA37">
        <f t="shared" si="1"/>
        <v>2104.7181879999994</v>
      </c>
      <c r="BD37">
        <v>7.72</v>
      </c>
      <c r="BE37">
        <v>6.76</v>
      </c>
      <c r="BF37">
        <v>0.97</v>
      </c>
      <c r="BG37">
        <v>3.9</v>
      </c>
      <c r="BH37">
        <v>5.61</v>
      </c>
      <c r="BI37">
        <v>6.76</v>
      </c>
      <c r="BJ37">
        <v>1.51</v>
      </c>
      <c r="BK37">
        <v>2.9</v>
      </c>
      <c r="BL37">
        <v>1.93</v>
      </c>
      <c r="BM37">
        <v>1.54</v>
      </c>
      <c r="BN37">
        <v>0</v>
      </c>
      <c r="BO37">
        <v>10.09</v>
      </c>
      <c r="BP37">
        <v>3.85</v>
      </c>
      <c r="BQ37">
        <v>4.2300000000000004</v>
      </c>
      <c r="BR37">
        <v>1.93</v>
      </c>
      <c r="BS37">
        <v>0.39</v>
      </c>
      <c r="BT37">
        <v>0</v>
      </c>
      <c r="BU37">
        <v>0</v>
      </c>
      <c r="BV37">
        <v>0</v>
      </c>
      <c r="BW37">
        <f t="shared" si="2"/>
        <v>60.089999999999996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1.9301999999999999</v>
      </c>
      <c r="K38">
        <v>361.777289</v>
      </c>
      <c r="L38">
        <v>332.11986300000001</v>
      </c>
      <c r="M38">
        <v>71.199673000000004</v>
      </c>
      <c r="N38">
        <v>92.541218999999998</v>
      </c>
      <c r="O38">
        <v>119.349695</v>
      </c>
      <c r="P38">
        <v>107.301266</v>
      </c>
      <c r="Q38">
        <v>5.3381780000000001</v>
      </c>
      <c r="R38">
        <v>11.061396999999999</v>
      </c>
      <c r="S38">
        <v>13.567171999999999</v>
      </c>
      <c r="T38">
        <v>0</v>
      </c>
      <c r="U38">
        <v>404.15492699999999</v>
      </c>
      <c r="V38">
        <v>2.8953000000000002</v>
      </c>
      <c r="W38">
        <v>23.281493000000001</v>
      </c>
      <c r="X38">
        <v>85.092191</v>
      </c>
      <c r="Y38">
        <v>0</v>
      </c>
      <c r="Z38">
        <v>6.3250719999999996</v>
      </c>
      <c r="AA38">
        <v>0</v>
      </c>
      <c r="AB38">
        <v>38.131216999999999</v>
      </c>
      <c r="AC38">
        <v>18.680167000000001</v>
      </c>
      <c r="AD38">
        <v>8.7967899999999997</v>
      </c>
      <c r="AE38">
        <v>47.711219999999997</v>
      </c>
      <c r="AF38">
        <v>8.5642969999999998</v>
      </c>
      <c r="AG38">
        <v>13.502521</v>
      </c>
      <c r="AH38">
        <v>64.616243999999995</v>
      </c>
      <c r="AI38">
        <v>0</v>
      </c>
      <c r="AJ38">
        <v>0</v>
      </c>
      <c r="AK38">
        <v>49.478361</v>
      </c>
      <c r="AL38">
        <v>44.857847999999997</v>
      </c>
      <c r="AM38">
        <v>10.163179</v>
      </c>
      <c r="AN38">
        <v>0.64618299999999995</v>
      </c>
      <c r="AO38">
        <v>7.2353550000000002</v>
      </c>
      <c r="AP38">
        <v>4.9451720000000003</v>
      </c>
      <c r="AQ38">
        <v>0</v>
      </c>
      <c r="AR38">
        <v>49.544373999999998</v>
      </c>
      <c r="AS38">
        <v>30.784164000000001</v>
      </c>
      <c r="AT38">
        <v>10.338151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60.089999999999996</v>
      </c>
      <c r="BA38">
        <f t="shared" si="1"/>
        <v>2106.0201779999998</v>
      </c>
      <c r="BD38">
        <v>7.72</v>
      </c>
      <c r="BE38">
        <v>6.76</v>
      </c>
      <c r="BF38">
        <v>0.97</v>
      </c>
      <c r="BG38">
        <v>3.9</v>
      </c>
      <c r="BH38">
        <v>5.61</v>
      </c>
      <c r="BI38">
        <v>6.76</v>
      </c>
      <c r="BJ38">
        <v>1.51</v>
      </c>
      <c r="BK38">
        <v>2.9</v>
      </c>
      <c r="BL38">
        <v>1.93</v>
      </c>
      <c r="BM38">
        <v>1.54</v>
      </c>
      <c r="BN38">
        <v>0</v>
      </c>
      <c r="BO38">
        <v>10.09</v>
      </c>
      <c r="BP38">
        <v>3.85</v>
      </c>
      <c r="BQ38">
        <v>4.2300000000000004</v>
      </c>
      <c r="BR38">
        <v>1.93</v>
      </c>
      <c r="BS38">
        <v>0.39</v>
      </c>
      <c r="BT38">
        <v>0</v>
      </c>
      <c r="BU38">
        <v>0</v>
      </c>
      <c r="BV38">
        <v>0</v>
      </c>
      <c r="BW38">
        <f t="shared" si="2"/>
        <v>60.089999999999996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1.9301999999999999</v>
      </c>
      <c r="K39">
        <v>363.24557700000003</v>
      </c>
      <c r="L39">
        <v>332.02335299999999</v>
      </c>
      <c r="M39">
        <v>87.606373000000005</v>
      </c>
      <c r="N39">
        <v>112.808319</v>
      </c>
      <c r="O39">
        <v>119.349695</v>
      </c>
      <c r="P39">
        <v>107.301266</v>
      </c>
      <c r="Q39">
        <v>4.8229280000000001</v>
      </c>
      <c r="R39">
        <v>11.09249</v>
      </c>
      <c r="S39">
        <v>13.690542000000001</v>
      </c>
      <c r="T39">
        <v>0</v>
      </c>
      <c r="U39">
        <v>404.15492699999999</v>
      </c>
      <c r="V39">
        <v>2.8953000000000002</v>
      </c>
      <c r="W39">
        <v>23.281493000000001</v>
      </c>
      <c r="X39">
        <v>85.092191</v>
      </c>
      <c r="Y39">
        <v>0</v>
      </c>
      <c r="Z39">
        <v>6.3250719999999996</v>
      </c>
      <c r="AA39">
        <v>0</v>
      </c>
      <c r="AB39">
        <v>38.131216999999999</v>
      </c>
      <c r="AC39">
        <v>18.680167000000001</v>
      </c>
      <c r="AD39">
        <v>8.7967899999999997</v>
      </c>
      <c r="AE39">
        <v>47.711219999999997</v>
      </c>
      <c r="AF39">
        <v>8.5642969999999998</v>
      </c>
      <c r="AG39">
        <v>13.502521</v>
      </c>
      <c r="AH39">
        <v>67.723673000000005</v>
      </c>
      <c r="AI39">
        <v>0</v>
      </c>
      <c r="AJ39">
        <v>0</v>
      </c>
      <c r="AK39">
        <v>49.478361</v>
      </c>
      <c r="AL39">
        <v>44.857847999999997</v>
      </c>
      <c r="AM39">
        <v>10.163179</v>
      </c>
      <c r="AN39">
        <v>0.64618299999999995</v>
      </c>
      <c r="AO39">
        <v>7.2353550000000002</v>
      </c>
      <c r="AP39">
        <v>4.9451720000000003</v>
      </c>
      <c r="AQ39">
        <v>0</v>
      </c>
      <c r="AR39">
        <v>49.544373999999998</v>
      </c>
      <c r="AS39">
        <v>30.784164000000001</v>
      </c>
      <c r="AT39">
        <v>11.928635999999999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60.089999999999996</v>
      </c>
      <c r="BA39">
        <f t="shared" si="1"/>
        <v>2148.4028830000002</v>
      </c>
      <c r="BD39">
        <v>7.72</v>
      </c>
      <c r="BE39">
        <v>6.76</v>
      </c>
      <c r="BF39">
        <v>0.97</v>
      </c>
      <c r="BG39">
        <v>3.9</v>
      </c>
      <c r="BH39">
        <v>5.61</v>
      </c>
      <c r="BI39">
        <v>6.76</v>
      </c>
      <c r="BJ39">
        <v>1.51</v>
      </c>
      <c r="BK39">
        <v>2.9</v>
      </c>
      <c r="BL39">
        <v>1.93</v>
      </c>
      <c r="BM39">
        <v>1.54</v>
      </c>
      <c r="BN39">
        <v>0</v>
      </c>
      <c r="BO39">
        <v>10.09</v>
      </c>
      <c r="BP39">
        <v>3.85</v>
      </c>
      <c r="BQ39">
        <v>4.2300000000000004</v>
      </c>
      <c r="BR39">
        <v>1.93</v>
      </c>
      <c r="BS39">
        <v>0.39</v>
      </c>
      <c r="BT39">
        <v>0</v>
      </c>
      <c r="BU39">
        <v>0</v>
      </c>
      <c r="BV39">
        <v>0</v>
      </c>
      <c r="BW39">
        <f t="shared" si="2"/>
        <v>60.089999999999996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1.9301999999999999</v>
      </c>
      <c r="K40">
        <v>362.959316</v>
      </c>
      <c r="L40">
        <v>332.02335299999999</v>
      </c>
      <c r="M40">
        <v>87.606373000000005</v>
      </c>
      <c r="N40">
        <v>112.808319</v>
      </c>
      <c r="O40">
        <v>119.349695</v>
      </c>
      <c r="P40">
        <v>107.301266</v>
      </c>
      <c r="Q40">
        <v>4.8229280000000001</v>
      </c>
      <c r="R40">
        <v>11.09249</v>
      </c>
      <c r="S40">
        <v>13.690542000000001</v>
      </c>
      <c r="T40">
        <v>0</v>
      </c>
      <c r="U40">
        <v>404.15492699999999</v>
      </c>
      <c r="V40">
        <v>2.8953000000000002</v>
      </c>
      <c r="W40">
        <v>23.281493000000001</v>
      </c>
      <c r="X40">
        <v>85.092191</v>
      </c>
      <c r="Y40">
        <v>0</v>
      </c>
      <c r="Z40">
        <v>6.3250719999999996</v>
      </c>
      <c r="AA40">
        <v>0</v>
      </c>
      <c r="AB40">
        <v>25.343623000000001</v>
      </c>
      <c r="AC40">
        <v>18.680167000000001</v>
      </c>
      <c r="AD40">
        <v>8.7967899999999997</v>
      </c>
      <c r="AE40">
        <v>47.711219999999997</v>
      </c>
      <c r="AF40">
        <v>8.5642969999999998</v>
      </c>
      <c r="AG40">
        <v>13.502521</v>
      </c>
      <c r="AH40">
        <v>67.723673000000005</v>
      </c>
      <c r="AI40">
        <v>0</v>
      </c>
      <c r="AJ40">
        <v>0</v>
      </c>
      <c r="AK40">
        <v>49.478361</v>
      </c>
      <c r="AL40">
        <v>44.857847999999997</v>
      </c>
      <c r="AM40">
        <v>10.163179</v>
      </c>
      <c r="AN40">
        <v>0.64618299999999995</v>
      </c>
      <c r="AO40">
        <v>7.2353550000000002</v>
      </c>
      <c r="AP40">
        <v>4.9451720000000003</v>
      </c>
      <c r="AQ40">
        <v>0</v>
      </c>
      <c r="AR40">
        <v>49.544373999999998</v>
      </c>
      <c r="AS40">
        <v>30.784164000000001</v>
      </c>
      <c r="AT40">
        <v>11.928635999999999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60.089999999999996</v>
      </c>
      <c r="BA40">
        <f t="shared" si="1"/>
        <v>2135.3290280000001</v>
      </c>
      <c r="BD40">
        <v>7.72</v>
      </c>
      <c r="BE40">
        <v>6.76</v>
      </c>
      <c r="BF40">
        <v>0.97</v>
      </c>
      <c r="BG40">
        <v>3.9</v>
      </c>
      <c r="BH40">
        <v>5.61</v>
      </c>
      <c r="BI40">
        <v>6.76</v>
      </c>
      <c r="BJ40">
        <v>1.51</v>
      </c>
      <c r="BK40">
        <v>2.9</v>
      </c>
      <c r="BL40">
        <v>1.93</v>
      </c>
      <c r="BM40">
        <v>1.54</v>
      </c>
      <c r="BN40">
        <v>0</v>
      </c>
      <c r="BO40">
        <v>10.09</v>
      </c>
      <c r="BP40">
        <v>3.85</v>
      </c>
      <c r="BQ40">
        <v>4.2300000000000004</v>
      </c>
      <c r="BR40">
        <v>1.93</v>
      </c>
      <c r="BS40">
        <v>0.39</v>
      </c>
      <c r="BT40">
        <v>0</v>
      </c>
      <c r="BU40">
        <v>0</v>
      </c>
      <c r="BV40">
        <v>0</v>
      </c>
      <c r="BW40">
        <f t="shared" si="2"/>
        <v>60.089999999999996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1.9301999999999999</v>
      </c>
      <c r="K41">
        <v>362.985907</v>
      </c>
      <c r="L41">
        <v>332.02335299999999</v>
      </c>
      <c r="M41">
        <v>87.606373000000005</v>
      </c>
      <c r="N41">
        <v>112.808319</v>
      </c>
      <c r="O41">
        <v>119.349695</v>
      </c>
      <c r="P41">
        <v>107.301266</v>
      </c>
      <c r="Q41">
        <v>5.0494789999999998</v>
      </c>
      <c r="R41">
        <v>11.09249</v>
      </c>
      <c r="S41">
        <v>13.690542000000001</v>
      </c>
      <c r="T41">
        <v>0</v>
      </c>
      <c r="U41">
        <v>404.15492699999999</v>
      </c>
      <c r="V41">
        <v>2.8953000000000002</v>
      </c>
      <c r="W41">
        <v>23.281493000000001</v>
      </c>
      <c r="X41">
        <v>85.092191</v>
      </c>
      <c r="Y41">
        <v>0</v>
      </c>
      <c r="Z41">
        <v>6.3250719999999996</v>
      </c>
      <c r="AA41">
        <v>0</v>
      </c>
      <c r="AB41">
        <v>25.343623000000001</v>
      </c>
      <c r="AC41">
        <v>18.680167000000001</v>
      </c>
      <c r="AD41">
        <v>8.7967899999999997</v>
      </c>
      <c r="AE41">
        <v>47.711219999999997</v>
      </c>
      <c r="AF41">
        <v>8.5642969999999998</v>
      </c>
      <c r="AG41">
        <v>13.502521</v>
      </c>
      <c r="AH41">
        <v>67.723673000000005</v>
      </c>
      <c r="AI41">
        <v>0</v>
      </c>
      <c r="AJ41">
        <v>0</v>
      </c>
      <c r="AK41">
        <v>49.478361</v>
      </c>
      <c r="AL41">
        <v>44.857847999999997</v>
      </c>
      <c r="AM41">
        <v>10.163179</v>
      </c>
      <c r="AN41">
        <v>0.64618299999999995</v>
      </c>
      <c r="AO41">
        <v>7.2353550000000002</v>
      </c>
      <c r="AP41">
        <v>3.4616210000000001</v>
      </c>
      <c r="AQ41">
        <v>0</v>
      </c>
      <c r="AR41">
        <v>49.544373999999998</v>
      </c>
      <c r="AS41">
        <v>30.784164000000001</v>
      </c>
      <c r="AT41">
        <v>11.928635999999999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60.089999999999996</v>
      </c>
      <c r="BA41">
        <f t="shared" si="1"/>
        <v>2134.0986189999999</v>
      </c>
      <c r="BD41">
        <v>7.72</v>
      </c>
      <c r="BE41">
        <v>6.76</v>
      </c>
      <c r="BF41">
        <v>0.97</v>
      </c>
      <c r="BG41">
        <v>3.9</v>
      </c>
      <c r="BH41">
        <v>5.61</v>
      </c>
      <c r="BI41">
        <v>6.76</v>
      </c>
      <c r="BJ41">
        <v>1.51</v>
      </c>
      <c r="BK41">
        <v>2.9</v>
      </c>
      <c r="BL41">
        <v>1.93</v>
      </c>
      <c r="BM41">
        <v>1.54</v>
      </c>
      <c r="BN41">
        <v>0</v>
      </c>
      <c r="BO41">
        <v>10.09</v>
      </c>
      <c r="BP41">
        <v>3.85</v>
      </c>
      <c r="BQ41">
        <v>4.2300000000000004</v>
      </c>
      <c r="BR41">
        <v>1.93</v>
      </c>
      <c r="BS41">
        <v>0.39</v>
      </c>
      <c r="BT41">
        <v>0</v>
      </c>
      <c r="BU41">
        <v>0</v>
      </c>
      <c r="BV41">
        <v>0</v>
      </c>
      <c r="BW41">
        <f t="shared" si="2"/>
        <v>60.089999999999996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1.9301999999999999</v>
      </c>
      <c r="K42">
        <v>364.46656999999999</v>
      </c>
      <c r="L42">
        <v>332.02335299999999</v>
      </c>
      <c r="M42">
        <v>71.199673000000004</v>
      </c>
      <c r="N42">
        <v>93.506319000000005</v>
      </c>
      <c r="O42">
        <v>119.349695</v>
      </c>
      <c r="P42">
        <v>107.301266</v>
      </c>
      <c r="Q42">
        <v>5.0494789999999998</v>
      </c>
      <c r="R42">
        <v>11.09249</v>
      </c>
      <c r="S42">
        <v>13.690542000000001</v>
      </c>
      <c r="T42">
        <v>0</v>
      </c>
      <c r="U42">
        <v>404.15492699999999</v>
      </c>
      <c r="V42">
        <v>2.8953000000000002</v>
      </c>
      <c r="W42">
        <v>23.281493000000001</v>
      </c>
      <c r="X42">
        <v>85.092191</v>
      </c>
      <c r="Y42">
        <v>0</v>
      </c>
      <c r="Z42">
        <v>6.3250719999999996</v>
      </c>
      <c r="AA42">
        <v>0</v>
      </c>
      <c r="AB42">
        <v>25.343623000000001</v>
      </c>
      <c r="AC42">
        <v>18.680167000000001</v>
      </c>
      <c r="AD42">
        <v>17.593579999999999</v>
      </c>
      <c r="AE42">
        <v>47.711219999999997</v>
      </c>
      <c r="AF42">
        <v>8.5642969999999998</v>
      </c>
      <c r="AG42">
        <v>13.502521</v>
      </c>
      <c r="AH42">
        <v>67.723673000000005</v>
      </c>
      <c r="AI42">
        <v>0</v>
      </c>
      <c r="AJ42">
        <v>0</v>
      </c>
      <c r="AK42">
        <v>49.478361</v>
      </c>
      <c r="AL42">
        <v>44.857847999999997</v>
      </c>
      <c r="AM42">
        <v>10.163179</v>
      </c>
      <c r="AN42">
        <v>0.64618299999999995</v>
      </c>
      <c r="AO42">
        <v>7.2353550000000002</v>
      </c>
      <c r="AP42">
        <v>3.4616210000000001</v>
      </c>
      <c r="AQ42">
        <v>0</v>
      </c>
      <c r="AR42">
        <v>49.544373999999998</v>
      </c>
      <c r="AS42">
        <v>30.784164000000001</v>
      </c>
      <c r="AT42">
        <v>11.928635999999999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60.21</v>
      </c>
      <c r="BA42">
        <f t="shared" si="1"/>
        <v>2108.7873719999993</v>
      </c>
      <c r="BD42">
        <v>7.72</v>
      </c>
      <c r="BE42">
        <v>6.76</v>
      </c>
      <c r="BF42">
        <v>0.97</v>
      </c>
      <c r="BG42">
        <v>3.9</v>
      </c>
      <c r="BH42">
        <v>5.61</v>
      </c>
      <c r="BI42">
        <v>6.76</v>
      </c>
      <c r="BJ42">
        <v>1.51</v>
      </c>
      <c r="BK42">
        <v>3.02</v>
      </c>
      <c r="BL42">
        <v>1.93</v>
      </c>
      <c r="BM42">
        <v>1.54</v>
      </c>
      <c r="BN42">
        <v>0</v>
      </c>
      <c r="BO42">
        <v>10.09</v>
      </c>
      <c r="BP42">
        <v>3.85</v>
      </c>
      <c r="BQ42">
        <v>4.2300000000000004</v>
      </c>
      <c r="BR42">
        <v>1.93</v>
      </c>
      <c r="BS42">
        <v>0.39</v>
      </c>
      <c r="BT42">
        <v>0</v>
      </c>
      <c r="BU42">
        <v>0</v>
      </c>
      <c r="BV42">
        <v>0</v>
      </c>
      <c r="BW42">
        <f t="shared" si="2"/>
        <v>60.21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1.9301999999999999</v>
      </c>
      <c r="K43">
        <v>379.44836700000002</v>
      </c>
      <c r="L43">
        <v>332.02335299999999</v>
      </c>
      <c r="M43">
        <v>88.789199999999994</v>
      </c>
      <c r="N43">
        <v>114.002438</v>
      </c>
      <c r="O43">
        <v>119.349695</v>
      </c>
      <c r="P43">
        <v>107.301266</v>
      </c>
      <c r="Q43">
        <v>5.0494789999999998</v>
      </c>
      <c r="R43">
        <v>10.916245999999999</v>
      </c>
      <c r="S43">
        <v>13.690542000000001</v>
      </c>
      <c r="T43">
        <v>0</v>
      </c>
      <c r="U43">
        <v>404.15492699999999</v>
      </c>
      <c r="V43">
        <v>2.8953000000000002</v>
      </c>
      <c r="W43">
        <v>23.281493000000001</v>
      </c>
      <c r="X43">
        <v>85.092191</v>
      </c>
      <c r="Y43">
        <v>0</v>
      </c>
      <c r="Z43">
        <v>12.650145</v>
      </c>
      <c r="AA43">
        <v>0</v>
      </c>
      <c r="AB43">
        <v>25.343623000000001</v>
      </c>
      <c r="AC43">
        <v>18.680167000000001</v>
      </c>
      <c r="AD43">
        <v>17.593579999999999</v>
      </c>
      <c r="AE43">
        <v>47.711219999999997</v>
      </c>
      <c r="AF43">
        <v>0</v>
      </c>
      <c r="AG43">
        <v>13.502521</v>
      </c>
      <c r="AH43">
        <v>67.723673000000005</v>
      </c>
      <c r="AI43">
        <v>0</v>
      </c>
      <c r="AJ43">
        <v>0</v>
      </c>
      <c r="AK43">
        <v>49.478361</v>
      </c>
      <c r="AL43">
        <v>44.857847999999997</v>
      </c>
      <c r="AM43">
        <v>10.163179</v>
      </c>
      <c r="AN43">
        <v>0.64618299999999995</v>
      </c>
      <c r="AO43">
        <v>7.2353550000000002</v>
      </c>
      <c r="AP43">
        <v>3.4616210000000001</v>
      </c>
      <c r="AQ43">
        <v>0</v>
      </c>
      <c r="AR43">
        <v>49.544373999999998</v>
      </c>
      <c r="AS43">
        <v>30.784164000000001</v>
      </c>
      <c r="AT43">
        <v>11.928635999999999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60.719999999999992</v>
      </c>
      <c r="BA43">
        <f t="shared" si="1"/>
        <v>2159.9493469999993</v>
      </c>
      <c r="BD43">
        <v>7.72</v>
      </c>
      <c r="BE43">
        <v>6.76</v>
      </c>
      <c r="BF43">
        <v>1.41</v>
      </c>
      <c r="BG43">
        <v>3.9</v>
      </c>
      <c r="BH43">
        <v>5.61</v>
      </c>
      <c r="BI43">
        <v>6.76</v>
      </c>
      <c r="BJ43">
        <v>1.51</v>
      </c>
      <c r="BK43">
        <v>3.09</v>
      </c>
      <c r="BL43">
        <v>1.93</v>
      </c>
      <c r="BM43">
        <v>1.54</v>
      </c>
      <c r="BN43">
        <v>0</v>
      </c>
      <c r="BO43">
        <v>10.09</v>
      </c>
      <c r="BP43">
        <v>3.85</v>
      </c>
      <c r="BQ43">
        <v>4.2300000000000004</v>
      </c>
      <c r="BR43">
        <v>1.93</v>
      </c>
      <c r="BS43">
        <v>0.39</v>
      </c>
      <c r="BT43">
        <v>0</v>
      </c>
      <c r="BU43">
        <v>0</v>
      </c>
      <c r="BV43">
        <v>0</v>
      </c>
      <c r="BW43">
        <f t="shared" si="2"/>
        <v>60.719999999999992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1.9301999999999999</v>
      </c>
      <c r="K44">
        <v>403.32494100000002</v>
      </c>
      <c r="L44">
        <v>332.02335299999999</v>
      </c>
      <c r="M44">
        <v>88.789199999999994</v>
      </c>
      <c r="N44">
        <v>114.002438</v>
      </c>
      <c r="O44">
        <v>119.349695</v>
      </c>
      <c r="P44">
        <v>133.907625</v>
      </c>
      <c r="Q44">
        <v>5.0494789999999998</v>
      </c>
      <c r="R44">
        <v>10.916245999999999</v>
      </c>
      <c r="S44">
        <v>13.690542000000001</v>
      </c>
      <c r="T44">
        <v>0</v>
      </c>
      <c r="U44">
        <v>404.15492699999999</v>
      </c>
      <c r="V44">
        <v>2.8953000000000002</v>
      </c>
      <c r="W44">
        <v>23.281493000000001</v>
      </c>
      <c r="X44">
        <v>85.092191</v>
      </c>
      <c r="Y44">
        <v>0</v>
      </c>
      <c r="Z44">
        <v>12.650145</v>
      </c>
      <c r="AA44">
        <v>0</v>
      </c>
      <c r="AB44">
        <v>25.343623000000001</v>
      </c>
      <c r="AC44">
        <v>18.680167000000001</v>
      </c>
      <c r="AD44">
        <v>17.593579999999999</v>
      </c>
      <c r="AE44">
        <v>47.711219999999997</v>
      </c>
      <c r="AF44">
        <v>0</v>
      </c>
      <c r="AG44">
        <v>13.502521</v>
      </c>
      <c r="AH44">
        <v>67.723673000000005</v>
      </c>
      <c r="AI44">
        <v>0</v>
      </c>
      <c r="AJ44">
        <v>0</v>
      </c>
      <c r="AK44">
        <v>49.478361</v>
      </c>
      <c r="AL44">
        <v>44.857847999999997</v>
      </c>
      <c r="AM44">
        <v>10.163179</v>
      </c>
      <c r="AN44">
        <v>0.64618299999999995</v>
      </c>
      <c r="AO44">
        <v>7.2353550000000002</v>
      </c>
      <c r="AP44">
        <v>3.4616210000000001</v>
      </c>
      <c r="AQ44">
        <v>0</v>
      </c>
      <c r="AR44">
        <v>48.478903000000003</v>
      </c>
      <c r="AS44">
        <v>30.784164000000001</v>
      </c>
      <c r="AT44">
        <v>11.928635999999999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61.489999999999988</v>
      </c>
      <c r="BA44">
        <f t="shared" si="1"/>
        <v>2210.1368090000001</v>
      </c>
      <c r="BD44">
        <v>7.72</v>
      </c>
      <c r="BE44">
        <v>6.76</v>
      </c>
      <c r="BF44">
        <v>1.41</v>
      </c>
      <c r="BG44">
        <v>3.9</v>
      </c>
      <c r="BH44">
        <v>5.61</v>
      </c>
      <c r="BI44">
        <v>6.76</v>
      </c>
      <c r="BJ44">
        <v>1.51</v>
      </c>
      <c r="BK44">
        <v>3.86</v>
      </c>
      <c r="BL44">
        <v>1.93</v>
      </c>
      <c r="BM44">
        <v>1.54</v>
      </c>
      <c r="BN44">
        <v>0</v>
      </c>
      <c r="BO44">
        <v>10.09</v>
      </c>
      <c r="BP44">
        <v>3.85</v>
      </c>
      <c r="BQ44">
        <v>4.2300000000000004</v>
      </c>
      <c r="BR44">
        <v>1.93</v>
      </c>
      <c r="BS44">
        <v>0.39</v>
      </c>
      <c r="BT44">
        <v>0</v>
      </c>
      <c r="BU44">
        <v>0</v>
      </c>
      <c r="BV44">
        <v>0</v>
      </c>
      <c r="BW44">
        <f t="shared" si="2"/>
        <v>61.489999999999988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1.9301999999999999</v>
      </c>
      <c r="K45">
        <v>441.39813600000002</v>
      </c>
      <c r="L45">
        <v>332.02335299999999</v>
      </c>
      <c r="M45">
        <v>88.789199999999994</v>
      </c>
      <c r="N45">
        <v>114.002438</v>
      </c>
      <c r="O45">
        <v>119.349695</v>
      </c>
      <c r="P45">
        <v>133.907625</v>
      </c>
      <c r="Q45">
        <v>5.5040839999999998</v>
      </c>
      <c r="R45">
        <v>10.916245999999999</v>
      </c>
      <c r="S45">
        <v>13.690542000000001</v>
      </c>
      <c r="T45">
        <v>0</v>
      </c>
      <c r="U45">
        <v>404.15492699999999</v>
      </c>
      <c r="V45">
        <v>2.8953000000000002</v>
      </c>
      <c r="W45">
        <v>23.281493000000001</v>
      </c>
      <c r="X45">
        <v>85.092191</v>
      </c>
      <c r="Y45">
        <v>0</v>
      </c>
      <c r="Z45">
        <v>12.650145</v>
      </c>
      <c r="AA45">
        <v>0</v>
      </c>
      <c r="AB45">
        <v>25.343623000000001</v>
      </c>
      <c r="AC45">
        <v>18.680167000000001</v>
      </c>
      <c r="AD45">
        <v>17.593579999999999</v>
      </c>
      <c r="AE45">
        <v>47.711219999999997</v>
      </c>
      <c r="AF45">
        <v>0</v>
      </c>
      <c r="AG45">
        <v>13.502521</v>
      </c>
      <c r="AH45">
        <v>67.723673000000005</v>
      </c>
      <c r="AI45">
        <v>0</v>
      </c>
      <c r="AJ45">
        <v>0</v>
      </c>
      <c r="AK45">
        <v>49.478361</v>
      </c>
      <c r="AL45">
        <v>58.315201999999999</v>
      </c>
      <c r="AM45">
        <v>10.163179</v>
      </c>
      <c r="AN45">
        <v>0.64618299999999995</v>
      </c>
      <c r="AO45">
        <v>7.2353550000000002</v>
      </c>
      <c r="AP45">
        <v>3.4616210000000001</v>
      </c>
      <c r="AQ45">
        <v>0</v>
      </c>
      <c r="AR45">
        <v>48.478903000000003</v>
      </c>
      <c r="AS45">
        <v>30.784164000000001</v>
      </c>
      <c r="AT45">
        <v>11.928635999999999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61.489999999999988</v>
      </c>
      <c r="BA45">
        <f t="shared" si="1"/>
        <v>2262.1219629999996</v>
      </c>
      <c r="BD45">
        <v>7.72</v>
      </c>
      <c r="BE45">
        <v>6.76</v>
      </c>
      <c r="BF45">
        <v>1.41</v>
      </c>
      <c r="BG45">
        <v>3.9</v>
      </c>
      <c r="BH45">
        <v>5.61</v>
      </c>
      <c r="BI45">
        <v>6.76</v>
      </c>
      <c r="BJ45">
        <v>1.51</v>
      </c>
      <c r="BK45">
        <v>3.86</v>
      </c>
      <c r="BL45">
        <v>1.93</v>
      </c>
      <c r="BM45">
        <v>1.54</v>
      </c>
      <c r="BN45">
        <v>0</v>
      </c>
      <c r="BO45">
        <v>10.09</v>
      </c>
      <c r="BP45">
        <v>3.85</v>
      </c>
      <c r="BQ45">
        <v>4.2300000000000004</v>
      </c>
      <c r="BR45">
        <v>1.93</v>
      </c>
      <c r="BS45">
        <v>0.39</v>
      </c>
      <c r="BT45">
        <v>0</v>
      </c>
      <c r="BU45">
        <v>0</v>
      </c>
      <c r="BV45">
        <v>0</v>
      </c>
      <c r="BW45">
        <f t="shared" si="2"/>
        <v>61.489999999999988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1.9301999999999999</v>
      </c>
      <c r="K46">
        <v>461.34675299999998</v>
      </c>
      <c r="L46">
        <v>332.02335299999999</v>
      </c>
      <c r="M46">
        <v>88.789199999999994</v>
      </c>
      <c r="N46">
        <v>114.002438</v>
      </c>
      <c r="O46">
        <v>119.349695</v>
      </c>
      <c r="P46">
        <v>133.907625</v>
      </c>
      <c r="Q46">
        <v>5.3381780000000001</v>
      </c>
      <c r="R46">
        <v>10.916245999999999</v>
      </c>
      <c r="S46">
        <v>13.567171999999999</v>
      </c>
      <c r="T46">
        <v>0</v>
      </c>
      <c r="U46">
        <v>404.15492699999999</v>
      </c>
      <c r="V46">
        <v>2.8953000000000002</v>
      </c>
      <c r="W46">
        <v>23.281493000000001</v>
      </c>
      <c r="X46">
        <v>85.092191</v>
      </c>
      <c r="Y46">
        <v>0</v>
      </c>
      <c r="Z46">
        <v>12.650145</v>
      </c>
      <c r="AA46">
        <v>0</v>
      </c>
      <c r="AB46">
        <v>25.343623000000001</v>
      </c>
      <c r="AC46">
        <v>18.680167000000001</v>
      </c>
      <c r="AD46">
        <v>17.593579999999999</v>
      </c>
      <c r="AE46">
        <v>47.711219999999997</v>
      </c>
      <c r="AF46">
        <v>0</v>
      </c>
      <c r="AG46">
        <v>13.502521</v>
      </c>
      <c r="AH46">
        <v>67.723673000000005</v>
      </c>
      <c r="AI46">
        <v>0</v>
      </c>
      <c r="AJ46">
        <v>0</v>
      </c>
      <c r="AK46">
        <v>49.478361</v>
      </c>
      <c r="AL46">
        <v>58.315201999999999</v>
      </c>
      <c r="AM46">
        <v>10.163179</v>
      </c>
      <c r="AN46">
        <v>0.64618299999999995</v>
      </c>
      <c r="AO46">
        <v>7.2353550000000002</v>
      </c>
      <c r="AP46">
        <v>3.4616210000000001</v>
      </c>
      <c r="AQ46">
        <v>0</v>
      </c>
      <c r="AR46">
        <v>48.478903000000003</v>
      </c>
      <c r="AS46">
        <v>30.784164000000001</v>
      </c>
      <c r="AT46">
        <v>11.928635999999999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61.489999999999988</v>
      </c>
      <c r="BA46">
        <f t="shared" si="1"/>
        <v>2281.7813039999996</v>
      </c>
      <c r="BD46">
        <v>7.72</v>
      </c>
      <c r="BE46">
        <v>6.76</v>
      </c>
      <c r="BF46">
        <v>1.41</v>
      </c>
      <c r="BG46">
        <v>3.9</v>
      </c>
      <c r="BH46">
        <v>5.61</v>
      </c>
      <c r="BI46">
        <v>6.76</v>
      </c>
      <c r="BJ46">
        <v>1.51</v>
      </c>
      <c r="BK46">
        <v>3.86</v>
      </c>
      <c r="BL46">
        <v>1.93</v>
      </c>
      <c r="BM46">
        <v>1.54</v>
      </c>
      <c r="BN46">
        <v>0</v>
      </c>
      <c r="BO46">
        <v>10.09</v>
      </c>
      <c r="BP46">
        <v>3.85</v>
      </c>
      <c r="BQ46">
        <v>4.2300000000000004</v>
      </c>
      <c r="BR46">
        <v>1.93</v>
      </c>
      <c r="BS46">
        <v>0.39</v>
      </c>
      <c r="BT46">
        <v>0</v>
      </c>
      <c r="BU46">
        <v>0</v>
      </c>
      <c r="BV46">
        <v>0</v>
      </c>
      <c r="BW46">
        <f t="shared" si="2"/>
        <v>61.489999999999988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1.9301999999999999</v>
      </c>
      <c r="K47">
        <v>375.91610100000003</v>
      </c>
      <c r="L47">
        <v>342.67631999999998</v>
      </c>
      <c r="M47">
        <v>88.789199999999994</v>
      </c>
      <c r="N47">
        <v>114.002438</v>
      </c>
      <c r="O47">
        <v>119.349695</v>
      </c>
      <c r="P47">
        <v>133.907625</v>
      </c>
      <c r="Q47">
        <v>7.2988580000000001</v>
      </c>
      <c r="R47">
        <v>14.182917</v>
      </c>
      <c r="S47">
        <v>17.655152999999999</v>
      </c>
      <c r="T47">
        <v>0</v>
      </c>
      <c r="U47">
        <v>404.15492699999999</v>
      </c>
      <c r="V47">
        <v>12.276265</v>
      </c>
      <c r="W47">
        <v>23.281493000000001</v>
      </c>
      <c r="X47">
        <v>85.092191</v>
      </c>
      <c r="Y47">
        <v>0</v>
      </c>
      <c r="Z47">
        <v>12.650145</v>
      </c>
      <c r="AA47">
        <v>0</v>
      </c>
      <c r="AB47">
        <v>25.343623000000001</v>
      </c>
      <c r="AC47">
        <v>18.680167000000001</v>
      </c>
      <c r="AD47">
        <v>17.593579999999999</v>
      </c>
      <c r="AE47">
        <v>47.711219999999997</v>
      </c>
      <c r="AF47">
        <v>0</v>
      </c>
      <c r="AG47">
        <v>13.502521</v>
      </c>
      <c r="AH47">
        <v>67.723673000000005</v>
      </c>
      <c r="AI47">
        <v>0</v>
      </c>
      <c r="AJ47">
        <v>0</v>
      </c>
      <c r="AK47">
        <v>49.478361</v>
      </c>
      <c r="AL47">
        <v>80.744125999999994</v>
      </c>
      <c r="AM47">
        <v>10.163179</v>
      </c>
      <c r="AN47">
        <v>0.64618299999999995</v>
      </c>
      <c r="AO47">
        <v>7.2353550000000002</v>
      </c>
      <c r="AP47">
        <v>3.4616210000000001</v>
      </c>
      <c r="AQ47">
        <v>0</v>
      </c>
      <c r="AR47">
        <v>48.478903000000003</v>
      </c>
      <c r="AS47">
        <v>30.784164000000001</v>
      </c>
      <c r="AT47">
        <v>11.928635999999999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61.489999999999988</v>
      </c>
      <c r="BA47">
        <f t="shared" si="1"/>
        <v>2248.1288399999999</v>
      </c>
      <c r="BD47">
        <v>7.72</v>
      </c>
      <c r="BE47">
        <v>6.76</v>
      </c>
      <c r="BF47">
        <v>1.41</v>
      </c>
      <c r="BG47">
        <v>3.9</v>
      </c>
      <c r="BH47">
        <v>5.61</v>
      </c>
      <c r="BI47">
        <v>6.76</v>
      </c>
      <c r="BJ47">
        <v>1.51</v>
      </c>
      <c r="BK47">
        <v>3.86</v>
      </c>
      <c r="BL47">
        <v>1.93</v>
      </c>
      <c r="BM47">
        <v>1.54</v>
      </c>
      <c r="BN47">
        <v>0</v>
      </c>
      <c r="BO47">
        <v>10.09</v>
      </c>
      <c r="BP47">
        <v>3.85</v>
      </c>
      <c r="BQ47">
        <v>4.2300000000000004</v>
      </c>
      <c r="BR47">
        <v>1.93</v>
      </c>
      <c r="BS47">
        <v>0.39</v>
      </c>
      <c r="BT47">
        <v>0</v>
      </c>
      <c r="BU47">
        <v>0</v>
      </c>
      <c r="BV47">
        <v>0</v>
      </c>
      <c r="BW47">
        <f t="shared" si="2"/>
        <v>61.489999999999988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1.9301999999999999</v>
      </c>
      <c r="K48">
        <v>448.7715</v>
      </c>
      <c r="L48">
        <v>342.67631999999998</v>
      </c>
      <c r="M48">
        <v>88.789199999999994</v>
      </c>
      <c r="N48">
        <v>114.002438</v>
      </c>
      <c r="O48">
        <v>119.349695</v>
      </c>
      <c r="P48">
        <v>133.907625</v>
      </c>
      <c r="Q48">
        <v>7.2988580000000001</v>
      </c>
      <c r="R48">
        <v>14.182917</v>
      </c>
      <c r="S48">
        <v>17.655152999999999</v>
      </c>
      <c r="T48">
        <v>0</v>
      </c>
      <c r="U48">
        <v>404.15492699999999</v>
      </c>
      <c r="V48">
        <v>12.276265</v>
      </c>
      <c r="W48">
        <v>23.281493000000001</v>
      </c>
      <c r="X48">
        <v>85.092191</v>
      </c>
      <c r="Y48">
        <v>0</v>
      </c>
      <c r="Z48">
        <v>12.650145</v>
      </c>
      <c r="AA48">
        <v>0</v>
      </c>
      <c r="AB48">
        <v>25.343623000000001</v>
      </c>
      <c r="AC48">
        <v>18.680167000000001</v>
      </c>
      <c r="AD48">
        <v>17.593579999999999</v>
      </c>
      <c r="AE48">
        <v>47.711219999999997</v>
      </c>
      <c r="AF48">
        <v>0</v>
      </c>
      <c r="AG48">
        <v>13.502521</v>
      </c>
      <c r="AH48">
        <v>67.723673000000005</v>
      </c>
      <c r="AI48">
        <v>0</v>
      </c>
      <c r="AJ48">
        <v>0</v>
      </c>
      <c r="AK48">
        <v>49.478361</v>
      </c>
      <c r="AL48">
        <v>80.744125999999994</v>
      </c>
      <c r="AM48">
        <v>10.163179</v>
      </c>
      <c r="AN48">
        <v>0.64618299999999995</v>
      </c>
      <c r="AO48">
        <v>7.2353550000000002</v>
      </c>
      <c r="AP48">
        <v>3.4616210000000001</v>
      </c>
      <c r="AQ48">
        <v>0</v>
      </c>
      <c r="AR48">
        <v>48.478903000000003</v>
      </c>
      <c r="AS48">
        <v>30.784164000000001</v>
      </c>
      <c r="AT48">
        <v>11.928635999999999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61.489999999999988</v>
      </c>
      <c r="BA48">
        <f t="shared" si="1"/>
        <v>2320.9842389999999</v>
      </c>
      <c r="BD48">
        <v>7.72</v>
      </c>
      <c r="BE48">
        <v>6.76</v>
      </c>
      <c r="BF48">
        <v>1.41</v>
      </c>
      <c r="BG48">
        <v>3.9</v>
      </c>
      <c r="BH48">
        <v>5.61</v>
      </c>
      <c r="BI48">
        <v>6.76</v>
      </c>
      <c r="BJ48">
        <v>1.51</v>
      </c>
      <c r="BK48">
        <v>3.86</v>
      </c>
      <c r="BL48">
        <v>1.93</v>
      </c>
      <c r="BM48">
        <v>1.54</v>
      </c>
      <c r="BN48">
        <v>0</v>
      </c>
      <c r="BO48">
        <v>10.09</v>
      </c>
      <c r="BP48">
        <v>3.85</v>
      </c>
      <c r="BQ48">
        <v>4.2300000000000004</v>
      </c>
      <c r="BR48">
        <v>1.93</v>
      </c>
      <c r="BS48">
        <v>0.39</v>
      </c>
      <c r="BT48">
        <v>0</v>
      </c>
      <c r="BU48">
        <v>0</v>
      </c>
      <c r="BV48">
        <v>0</v>
      </c>
      <c r="BW48">
        <f t="shared" si="2"/>
        <v>61.489999999999988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1.9301999999999999</v>
      </c>
      <c r="K49">
        <v>443.94600000000003</v>
      </c>
      <c r="L49">
        <v>374.12583999999998</v>
      </c>
      <c r="M49">
        <v>88.789199999999994</v>
      </c>
      <c r="N49">
        <v>114.002438</v>
      </c>
      <c r="O49">
        <v>119.349695</v>
      </c>
      <c r="P49">
        <v>133.907625</v>
      </c>
      <c r="Q49">
        <v>10.529241000000001</v>
      </c>
      <c r="R49">
        <v>20.456354000000001</v>
      </c>
      <c r="S49">
        <v>25.469086000000001</v>
      </c>
      <c r="T49">
        <v>0</v>
      </c>
      <c r="U49">
        <v>404.15492699999999</v>
      </c>
      <c r="V49">
        <v>17.707654999999999</v>
      </c>
      <c r="W49">
        <v>33.584814000000001</v>
      </c>
      <c r="X49">
        <v>94.907933999999997</v>
      </c>
      <c r="Y49">
        <v>0</v>
      </c>
      <c r="Z49">
        <v>6.3250719999999996</v>
      </c>
      <c r="AA49">
        <v>0</v>
      </c>
      <c r="AB49">
        <v>25.343623000000001</v>
      </c>
      <c r="AC49">
        <v>18.680167000000001</v>
      </c>
      <c r="AD49">
        <v>17.593579999999999</v>
      </c>
      <c r="AE49">
        <v>47.711219999999997</v>
      </c>
      <c r="AF49">
        <v>0</v>
      </c>
      <c r="AG49">
        <v>13.502521</v>
      </c>
      <c r="AH49">
        <v>67.723673000000005</v>
      </c>
      <c r="AI49">
        <v>0</v>
      </c>
      <c r="AJ49">
        <v>0</v>
      </c>
      <c r="AK49">
        <v>49.478361</v>
      </c>
      <c r="AL49">
        <v>80.744125999999994</v>
      </c>
      <c r="AM49">
        <v>10.163179</v>
      </c>
      <c r="AN49">
        <v>0.64618299999999995</v>
      </c>
      <c r="AO49">
        <v>7.2353550000000002</v>
      </c>
      <c r="AP49">
        <v>3.4616210000000001</v>
      </c>
      <c r="AQ49">
        <v>0</v>
      </c>
      <c r="AR49">
        <v>48.478903000000003</v>
      </c>
      <c r="AS49">
        <v>30.784164000000001</v>
      </c>
      <c r="AT49">
        <v>11.928635999999999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61.489999999999988</v>
      </c>
      <c r="BA49">
        <f t="shared" si="1"/>
        <v>2384.1513929999996</v>
      </c>
      <c r="BD49">
        <v>7.72</v>
      </c>
      <c r="BE49">
        <v>6.76</v>
      </c>
      <c r="BF49">
        <v>1.41</v>
      </c>
      <c r="BG49">
        <v>3.9</v>
      </c>
      <c r="BH49">
        <v>5.61</v>
      </c>
      <c r="BI49">
        <v>6.76</v>
      </c>
      <c r="BJ49">
        <v>1.51</v>
      </c>
      <c r="BK49">
        <v>3.86</v>
      </c>
      <c r="BL49">
        <v>1.93</v>
      </c>
      <c r="BM49">
        <v>1.54</v>
      </c>
      <c r="BN49">
        <v>0</v>
      </c>
      <c r="BO49">
        <v>10.09</v>
      </c>
      <c r="BP49">
        <v>3.85</v>
      </c>
      <c r="BQ49">
        <v>4.2300000000000004</v>
      </c>
      <c r="BR49">
        <v>1.93</v>
      </c>
      <c r="BS49">
        <v>0.39</v>
      </c>
      <c r="BT49">
        <v>0</v>
      </c>
      <c r="BU49">
        <v>0</v>
      </c>
      <c r="BV49">
        <v>0</v>
      </c>
      <c r="BW49">
        <f t="shared" si="2"/>
        <v>61.489999999999988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1.9301999999999999</v>
      </c>
      <c r="K50">
        <v>433.32990000000001</v>
      </c>
      <c r="L50">
        <v>374.12583999999998</v>
      </c>
      <c r="M50">
        <v>88.789199999999994</v>
      </c>
      <c r="N50">
        <v>114.002438</v>
      </c>
      <c r="O50">
        <v>119.349695</v>
      </c>
      <c r="P50">
        <v>133.907625</v>
      </c>
      <c r="Q50">
        <v>10.529241000000001</v>
      </c>
      <c r="R50">
        <v>20.456354000000001</v>
      </c>
      <c r="S50">
        <v>25.469086000000001</v>
      </c>
      <c r="T50">
        <v>0</v>
      </c>
      <c r="U50">
        <v>404.15492699999999</v>
      </c>
      <c r="V50">
        <v>17.707654999999999</v>
      </c>
      <c r="W50">
        <v>33.584814000000001</v>
      </c>
      <c r="X50">
        <v>94.907933999999997</v>
      </c>
      <c r="Y50">
        <v>0</v>
      </c>
      <c r="Z50">
        <v>6.3250719999999996</v>
      </c>
      <c r="AA50">
        <v>0</v>
      </c>
      <c r="AB50">
        <v>25.343623000000001</v>
      </c>
      <c r="AC50">
        <v>18.680167000000001</v>
      </c>
      <c r="AD50">
        <v>17.593579999999999</v>
      </c>
      <c r="AE50">
        <v>47.711219999999997</v>
      </c>
      <c r="AF50">
        <v>0</v>
      </c>
      <c r="AG50">
        <v>13.502521</v>
      </c>
      <c r="AH50">
        <v>67.723673000000005</v>
      </c>
      <c r="AI50">
        <v>0</v>
      </c>
      <c r="AJ50">
        <v>0</v>
      </c>
      <c r="AK50">
        <v>49.478361</v>
      </c>
      <c r="AL50">
        <v>80.744125999999994</v>
      </c>
      <c r="AM50">
        <v>10.163179</v>
      </c>
      <c r="AN50">
        <v>0.64618299999999995</v>
      </c>
      <c r="AO50">
        <v>7.2353550000000002</v>
      </c>
      <c r="AP50">
        <v>3.4616210000000001</v>
      </c>
      <c r="AQ50">
        <v>0</v>
      </c>
      <c r="AR50">
        <v>48.478903000000003</v>
      </c>
      <c r="AS50">
        <v>30.784164000000001</v>
      </c>
      <c r="AT50">
        <v>11.928635999999999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61.489999999999988</v>
      </c>
      <c r="BA50">
        <f t="shared" si="1"/>
        <v>2373.5352929999999</v>
      </c>
      <c r="BD50">
        <v>7.72</v>
      </c>
      <c r="BE50">
        <v>6.76</v>
      </c>
      <c r="BF50">
        <v>1.41</v>
      </c>
      <c r="BG50">
        <v>3.9</v>
      </c>
      <c r="BH50">
        <v>5.61</v>
      </c>
      <c r="BI50">
        <v>6.76</v>
      </c>
      <c r="BJ50">
        <v>1.51</v>
      </c>
      <c r="BK50">
        <v>3.86</v>
      </c>
      <c r="BL50">
        <v>1.93</v>
      </c>
      <c r="BM50">
        <v>1.54</v>
      </c>
      <c r="BN50">
        <v>0</v>
      </c>
      <c r="BO50">
        <v>10.09</v>
      </c>
      <c r="BP50">
        <v>3.85</v>
      </c>
      <c r="BQ50">
        <v>4.2300000000000004</v>
      </c>
      <c r="BR50">
        <v>1.93</v>
      </c>
      <c r="BS50">
        <v>0.39</v>
      </c>
      <c r="BT50">
        <v>0</v>
      </c>
      <c r="BU50">
        <v>0</v>
      </c>
      <c r="BV50">
        <v>0</v>
      </c>
      <c r="BW50">
        <f t="shared" si="2"/>
        <v>61.489999999999988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1.9301999999999999</v>
      </c>
      <c r="K51">
        <v>423.6789</v>
      </c>
      <c r="L51">
        <v>382.81173999999999</v>
      </c>
      <c r="M51">
        <v>88.789199999999994</v>
      </c>
      <c r="N51">
        <v>114.002438</v>
      </c>
      <c r="O51">
        <v>119.349695</v>
      </c>
      <c r="P51">
        <v>134.45049399999999</v>
      </c>
      <c r="Q51">
        <v>10.529241000000001</v>
      </c>
      <c r="R51">
        <v>20.456354000000001</v>
      </c>
      <c r="S51">
        <v>25.469086000000001</v>
      </c>
      <c r="T51">
        <v>0</v>
      </c>
      <c r="U51">
        <v>404.15492699999999</v>
      </c>
      <c r="V51">
        <v>17.707654999999999</v>
      </c>
      <c r="W51">
        <v>33.584814000000001</v>
      </c>
      <c r="X51">
        <v>94.907933999999997</v>
      </c>
      <c r="Y51">
        <v>0</v>
      </c>
      <c r="Z51">
        <v>6.3250719999999996</v>
      </c>
      <c r="AA51">
        <v>0</v>
      </c>
      <c r="AB51">
        <v>25.343623000000001</v>
      </c>
      <c r="AC51">
        <v>18.680167000000001</v>
      </c>
      <c r="AD51">
        <v>17.593579999999999</v>
      </c>
      <c r="AE51">
        <v>47.711219999999997</v>
      </c>
      <c r="AF51">
        <v>0</v>
      </c>
      <c r="AG51">
        <v>13.502521</v>
      </c>
      <c r="AH51">
        <v>67.723673000000005</v>
      </c>
      <c r="AI51">
        <v>0</v>
      </c>
      <c r="AJ51">
        <v>0</v>
      </c>
      <c r="AK51">
        <v>49.478361</v>
      </c>
      <c r="AL51">
        <v>80.744125999999994</v>
      </c>
      <c r="AM51">
        <v>10.163179</v>
      </c>
      <c r="AN51">
        <v>0.64618299999999995</v>
      </c>
      <c r="AO51">
        <v>7.2353550000000002</v>
      </c>
      <c r="AP51">
        <v>11.126638</v>
      </c>
      <c r="AQ51">
        <v>0</v>
      </c>
      <c r="AR51">
        <v>48.478903000000003</v>
      </c>
      <c r="AS51">
        <v>30.784164000000001</v>
      </c>
      <c r="AT51">
        <v>12.723877999999999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61.489999999999988</v>
      </c>
      <c r="BA51">
        <f t="shared" si="1"/>
        <v>2381.5733209999994</v>
      </c>
      <c r="BD51">
        <v>7.72</v>
      </c>
      <c r="BE51">
        <v>6.76</v>
      </c>
      <c r="BF51">
        <v>1.41</v>
      </c>
      <c r="BG51">
        <v>3.9</v>
      </c>
      <c r="BH51">
        <v>5.61</v>
      </c>
      <c r="BI51">
        <v>6.76</v>
      </c>
      <c r="BJ51">
        <v>1.51</v>
      </c>
      <c r="BK51">
        <v>3.86</v>
      </c>
      <c r="BL51">
        <v>1.93</v>
      </c>
      <c r="BM51">
        <v>1.54</v>
      </c>
      <c r="BN51">
        <v>0</v>
      </c>
      <c r="BO51">
        <v>10.09</v>
      </c>
      <c r="BP51">
        <v>3.85</v>
      </c>
      <c r="BQ51">
        <v>4.2300000000000004</v>
      </c>
      <c r="BR51">
        <v>1.93</v>
      </c>
      <c r="BS51">
        <v>0.39</v>
      </c>
      <c r="BT51">
        <v>0</v>
      </c>
      <c r="BU51">
        <v>0</v>
      </c>
      <c r="BV51">
        <v>0</v>
      </c>
      <c r="BW51">
        <f t="shared" si="2"/>
        <v>61.489999999999988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1.9301999999999999</v>
      </c>
      <c r="K52">
        <v>459.38760000000002</v>
      </c>
      <c r="L52">
        <v>382.81173999999999</v>
      </c>
      <c r="M52">
        <v>88.789199999999994</v>
      </c>
      <c r="N52">
        <v>114.002438</v>
      </c>
      <c r="O52">
        <v>119.349695</v>
      </c>
      <c r="P52">
        <v>134.45049399999999</v>
      </c>
      <c r="Q52">
        <v>10.529241000000001</v>
      </c>
      <c r="R52">
        <v>20.456354000000001</v>
      </c>
      <c r="S52">
        <v>25.469086000000001</v>
      </c>
      <c r="T52">
        <v>0</v>
      </c>
      <c r="U52">
        <v>404.15492699999999</v>
      </c>
      <c r="V52">
        <v>17.707654999999999</v>
      </c>
      <c r="W52">
        <v>33.584814000000001</v>
      </c>
      <c r="X52">
        <v>94.907933999999997</v>
      </c>
      <c r="Y52">
        <v>0</v>
      </c>
      <c r="Z52">
        <v>6.3250719999999996</v>
      </c>
      <c r="AA52">
        <v>0</v>
      </c>
      <c r="AB52">
        <v>25.343623000000001</v>
      </c>
      <c r="AC52">
        <v>18.680167000000001</v>
      </c>
      <c r="AD52">
        <v>17.593579999999999</v>
      </c>
      <c r="AE52">
        <v>47.711219999999997</v>
      </c>
      <c r="AF52">
        <v>0</v>
      </c>
      <c r="AG52">
        <v>13.502521</v>
      </c>
      <c r="AH52">
        <v>67.723673000000005</v>
      </c>
      <c r="AI52">
        <v>0</v>
      </c>
      <c r="AJ52">
        <v>0</v>
      </c>
      <c r="AK52">
        <v>49.478361</v>
      </c>
      <c r="AL52">
        <v>58.315201999999999</v>
      </c>
      <c r="AM52">
        <v>10.163179</v>
      </c>
      <c r="AN52">
        <v>0.64618299999999995</v>
      </c>
      <c r="AO52">
        <v>7.2353550000000002</v>
      </c>
      <c r="AP52">
        <v>11.126638</v>
      </c>
      <c r="AQ52">
        <v>0</v>
      </c>
      <c r="AR52">
        <v>48.478903000000003</v>
      </c>
      <c r="AS52">
        <v>30.784164000000001</v>
      </c>
      <c r="AT52">
        <v>12.723877999999999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61.489999999999988</v>
      </c>
      <c r="BA52">
        <f t="shared" si="1"/>
        <v>2394.8530969999993</v>
      </c>
      <c r="BD52">
        <v>7.72</v>
      </c>
      <c r="BE52">
        <v>6.76</v>
      </c>
      <c r="BF52">
        <v>1.41</v>
      </c>
      <c r="BG52">
        <v>3.9</v>
      </c>
      <c r="BH52">
        <v>5.61</v>
      </c>
      <c r="BI52">
        <v>6.76</v>
      </c>
      <c r="BJ52">
        <v>1.51</v>
      </c>
      <c r="BK52">
        <v>3.86</v>
      </c>
      <c r="BL52">
        <v>1.93</v>
      </c>
      <c r="BM52">
        <v>1.54</v>
      </c>
      <c r="BN52">
        <v>0</v>
      </c>
      <c r="BO52">
        <v>10.09</v>
      </c>
      <c r="BP52">
        <v>3.85</v>
      </c>
      <c r="BQ52">
        <v>4.2300000000000004</v>
      </c>
      <c r="BR52">
        <v>1.93</v>
      </c>
      <c r="BS52">
        <v>0.39</v>
      </c>
      <c r="BT52">
        <v>0</v>
      </c>
      <c r="BU52">
        <v>0</v>
      </c>
      <c r="BV52">
        <v>0</v>
      </c>
      <c r="BW52">
        <f t="shared" si="2"/>
        <v>61.489999999999988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1.9301999999999999</v>
      </c>
      <c r="K53">
        <v>502.81709999999998</v>
      </c>
      <c r="L53">
        <v>382.81173999999999</v>
      </c>
      <c r="M53">
        <v>88.789199999999994</v>
      </c>
      <c r="N53">
        <v>114.002438</v>
      </c>
      <c r="O53">
        <v>119.349695</v>
      </c>
      <c r="P53">
        <v>134.45049399999999</v>
      </c>
      <c r="Q53">
        <v>10.529241000000001</v>
      </c>
      <c r="R53">
        <v>20.456354000000001</v>
      </c>
      <c r="S53">
        <v>25.469086000000001</v>
      </c>
      <c r="T53">
        <v>0</v>
      </c>
      <c r="U53">
        <v>404.15492699999999</v>
      </c>
      <c r="V53">
        <v>17.707654999999999</v>
      </c>
      <c r="W53">
        <v>33.584814000000001</v>
      </c>
      <c r="X53">
        <v>94.907933999999997</v>
      </c>
      <c r="Y53">
        <v>0</v>
      </c>
      <c r="Z53">
        <v>6.3250719999999996</v>
      </c>
      <c r="AA53">
        <v>0</v>
      </c>
      <c r="AB53">
        <v>25.343623000000001</v>
      </c>
      <c r="AC53">
        <v>18.680167000000001</v>
      </c>
      <c r="AD53">
        <v>17.593579999999999</v>
      </c>
      <c r="AE53">
        <v>47.711219999999997</v>
      </c>
      <c r="AF53">
        <v>0</v>
      </c>
      <c r="AG53">
        <v>13.502521</v>
      </c>
      <c r="AH53">
        <v>67.723673000000005</v>
      </c>
      <c r="AI53">
        <v>0</v>
      </c>
      <c r="AJ53">
        <v>0</v>
      </c>
      <c r="AK53">
        <v>49.478361</v>
      </c>
      <c r="AL53">
        <v>58.315201999999999</v>
      </c>
      <c r="AM53">
        <v>10.163179</v>
      </c>
      <c r="AN53">
        <v>0.64618299999999995</v>
      </c>
      <c r="AO53">
        <v>7.2353550000000002</v>
      </c>
      <c r="AP53">
        <v>3.4616210000000001</v>
      </c>
      <c r="AQ53">
        <v>0</v>
      </c>
      <c r="AR53">
        <v>48.478903000000003</v>
      </c>
      <c r="AS53">
        <v>30.784164000000001</v>
      </c>
      <c r="AT53">
        <v>12.723877999999999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61.489999999999988</v>
      </c>
      <c r="BA53">
        <f t="shared" si="1"/>
        <v>2430.6175799999992</v>
      </c>
      <c r="BD53">
        <v>7.72</v>
      </c>
      <c r="BE53">
        <v>6.76</v>
      </c>
      <c r="BF53">
        <v>1.41</v>
      </c>
      <c r="BG53">
        <v>3.9</v>
      </c>
      <c r="BH53">
        <v>5.61</v>
      </c>
      <c r="BI53">
        <v>6.76</v>
      </c>
      <c r="BJ53">
        <v>1.51</v>
      </c>
      <c r="BK53">
        <v>3.86</v>
      </c>
      <c r="BL53">
        <v>1.93</v>
      </c>
      <c r="BM53">
        <v>1.54</v>
      </c>
      <c r="BN53">
        <v>0</v>
      </c>
      <c r="BO53">
        <v>10.09</v>
      </c>
      <c r="BP53">
        <v>3.85</v>
      </c>
      <c r="BQ53">
        <v>4.2300000000000004</v>
      </c>
      <c r="BR53">
        <v>1.93</v>
      </c>
      <c r="BS53">
        <v>0.39</v>
      </c>
      <c r="BT53">
        <v>0</v>
      </c>
      <c r="BU53">
        <v>0</v>
      </c>
      <c r="BV53">
        <v>0</v>
      </c>
      <c r="BW53">
        <f t="shared" si="2"/>
        <v>61.489999999999988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1.9301999999999999</v>
      </c>
      <c r="K54">
        <v>501.85199999999998</v>
      </c>
      <c r="L54">
        <v>480.28683999999998</v>
      </c>
      <c r="M54">
        <v>88.789199999999994</v>
      </c>
      <c r="N54">
        <v>114.002438</v>
      </c>
      <c r="O54">
        <v>119.349695</v>
      </c>
      <c r="P54">
        <v>134.45049399999999</v>
      </c>
      <c r="Q54">
        <v>10.529241000000001</v>
      </c>
      <c r="R54">
        <v>20.456354000000001</v>
      </c>
      <c r="S54">
        <v>25.469086000000001</v>
      </c>
      <c r="T54">
        <v>0</v>
      </c>
      <c r="U54">
        <v>404.15492699999999</v>
      </c>
      <c r="V54">
        <v>17.707654999999999</v>
      </c>
      <c r="W54">
        <v>33.584814000000001</v>
      </c>
      <c r="X54">
        <v>94.907933999999997</v>
      </c>
      <c r="Y54">
        <v>0</v>
      </c>
      <c r="Z54">
        <v>6.3250719999999996</v>
      </c>
      <c r="AA54">
        <v>0</v>
      </c>
      <c r="AB54">
        <v>25.343623000000001</v>
      </c>
      <c r="AC54">
        <v>18.680167000000001</v>
      </c>
      <c r="AD54">
        <v>17.593579999999999</v>
      </c>
      <c r="AE54">
        <v>47.711219999999997</v>
      </c>
      <c r="AF54">
        <v>0</v>
      </c>
      <c r="AG54">
        <v>13.502521</v>
      </c>
      <c r="AH54">
        <v>45.149115000000002</v>
      </c>
      <c r="AI54">
        <v>0</v>
      </c>
      <c r="AJ54">
        <v>0</v>
      </c>
      <c r="AK54">
        <v>49.478361</v>
      </c>
      <c r="AL54">
        <v>58.315201999999999</v>
      </c>
      <c r="AM54">
        <v>10.163179</v>
      </c>
      <c r="AN54">
        <v>0.64618299999999995</v>
      </c>
      <c r="AO54">
        <v>7.2353550000000002</v>
      </c>
      <c r="AP54">
        <v>3.4616210000000001</v>
      </c>
      <c r="AQ54">
        <v>7.6001620000000001</v>
      </c>
      <c r="AR54">
        <v>48.478903000000003</v>
      </c>
      <c r="AS54">
        <v>30.784164000000001</v>
      </c>
      <c r="AT54">
        <v>12.723877999999999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60.529999999999994</v>
      </c>
      <c r="BA54">
        <f t="shared" si="1"/>
        <v>2511.1931840000007</v>
      </c>
      <c r="BD54">
        <v>7.72</v>
      </c>
      <c r="BE54">
        <v>6.76</v>
      </c>
      <c r="BF54">
        <v>1.41</v>
      </c>
      <c r="BG54">
        <v>3.9</v>
      </c>
      <c r="BH54">
        <v>5.61</v>
      </c>
      <c r="BI54">
        <v>6.76</v>
      </c>
      <c r="BJ54">
        <v>1.51</v>
      </c>
      <c r="BK54">
        <v>2.9</v>
      </c>
      <c r="BL54">
        <v>1.93</v>
      </c>
      <c r="BM54">
        <v>1.54</v>
      </c>
      <c r="BN54">
        <v>0</v>
      </c>
      <c r="BO54">
        <v>10.09</v>
      </c>
      <c r="BP54">
        <v>3.85</v>
      </c>
      <c r="BQ54">
        <v>4.2300000000000004</v>
      </c>
      <c r="BR54">
        <v>1.93</v>
      </c>
      <c r="BS54">
        <v>0.39</v>
      </c>
      <c r="BT54">
        <v>0</v>
      </c>
      <c r="BU54">
        <v>0</v>
      </c>
      <c r="BV54">
        <v>0</v>
      </c>
      <c r="BW54">
        <f t="shared" si="2"/>
        <v>60.529999999999994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1.9301999999999999</v>
      </c>
      <c r="K55">
        <v>473.86410000000001</v>
      </c>
      <c r="L55">
        <v>455.19423999999998</v>
      </c>
      <c r="M55">
        <v>88.789199999999994</v>
      </c>
      <c r="N55">
        <v>114.002438</v>
      </c>
      <c r="O55">
        <v>119.349695</v>
      </c>
      <c r="P55">
        <v>134.45049399999999</v>
      </c>
      <c r="Q55">
        <v>10.529241000000001</v>
      </c>
      <c r="R55">
        <v>20.456354000000001</v>
      </c>
      <c r="S55">
        <v>25.469086000000001</v>
      </c>
      <c r="T55">
        <v>0</v>
      </c>
      <c r="U55">
        <v>404.15492699999999</v>
      </c>
      <c r="V55">
        <v>17.707654999999999</v>
      </c>
      <c r="W55">
        <v>33.584814000000001</v>
      </c>
      <c r="X55">
        <v>94.907933999999997</v>
      </c>
      <c r="Y55">
        <v>0</v>
      </c>
      <c r="Z55">
        <v>6.3250719999999996</v>
      </c>
      <c r="AA55">
        <v>0</v>
      </c>
      <c r="AB55">
        <v>25.343623000000001</v>
      </c>
      <c r="AC55">
        <v>18.680167000000001</v>
      </c>
      <c r="AD55">
        <v>17.593579999999999</v>
      </c>
      <c r="AE55">
        <v>47.711219999999997</v>
      </c>
      <c r="AF55">
        <v>8.5642969999999998</v>
      </c>
      <c r="AG55">
        <v>13.502521</v>
      </c>
      <c r="AH55">
        <v>45.149115000000002</v>
      </c>
      <c r="AI55">
        <v>0</v>
      </c>
      <c r="AJ55">
        <v>0</v>
      </c>
      <c r="AK55">
        <v>49.478361</v>
      </c>
      <c r="AL55">
        <v>67.286771999999999</v>
      </c>
      <c r="AM55">
        <v>10.163179</v>
      </c>
      <c r="AN55">
        <v>0.64618299999999995</v>
      </c>
      <c r="AO55">
        <v>7.2353550000000002</v>
      </c>
      <c r="AP55">
        <v>9.8903449999999999</v>
      </c>
      <c r="AQ55">
        <v>13.984299</v>
      </c>
      <c r="AR55">
        <v>48.478903000000003</v>
      </c>
      <c r="AS55">
        <v>30.784164000000001</v>
      </c>
      <c r="AT55">
        <v>12.723877999999999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60.529999999999994</v>
      </c>
      <c r="BA55">
        <f t="shared" si="1"/>
        <v>2488.4614120000001</v>
      </c>
      <c r="BD55">
        <v>7.72</v>
      </c>
      <c r="BE55">
        <v>6.76</v>
      </c>
      <c r="BF55">
        <v>1.41</v>
      </c>
      <c r="BG55">
        <v>3.9</v>
      </c>
      <c r="BH55">
        <v>5.61</v>
      </c>
      <c r="BI55">
        <v>6.76</v>
      </c>
      <c r="BJ55">
        <v>1.51</v>
      </c>
      <c r="BK55">
        <v>2.9</v>
      </c>
      <c r="BL55">
        <v>1.93</v>
      </c>
      <c r="BM55">
        <v>1.54</v>
      </c>
      <c r="BN55">
        <v>0</v>
      </c>
      <c r="BO55">
        <v>10.09</v>
      </c>
      <c r="BP55">
        <v>3.85</v>
      </c>
      <c r="BQ55">
        <v>4.2300000000000004</v>
      </c>
      <c r="BR55">
        <v>1.93</v>
      </c>
      <c r="BS55">
        <v>0.39</v>
      </c>
      <c r="BT55">
        <v>0</v>
      </c>
      <c r="BU55">
        <v>0</v>
      </c>
      <c r="BV55">
        <v>0</v>
      </c>
      <c r="BW55">
        <f t="shared" si="2"/>
        <v>60.529999999999994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1.9301999999999999</v>
      </c>
      <c r="K56">
        <v>507.64260000000002</v>
      </c>
      <c r="L56">
        <v>473.53113999999999</v>
      </c>
      <c r="M56">
        <v>88.789199999999994</v>
      </c>
      <c r="N56">
        <v>114.002438</v>
      </c>
      <c r="O56">
        <v>119.349695</v>
      </c>
      <c r="P56">
        <v>134.45049399999999</v>
      </c>
      <c r="Q56">
        <v>10.529241000000001</v>
      </c>
      <c r="R56">
        <v>20.456354000000001</v>
      </c>
      <c r="S56">
        <v>25.469086000000001</v>
      </c>
      <c r="T56">
        <v>0</v>
      </c>
      <c r="U56">
        <v>404.15492699999999</v>
      </c>
      <c r="V56">
        <v>17.707654999999999</v>
      </c>
      <c r="W56">
        <v>33.584814000000001</v>
      </c>
      <c r="X56">
        <v>94.907933999999997</v>
      </c>
      <c r="Y56">
        <v>0</v>
      </c>
      <c r="Z56">
        <v>6.3250719999999996</v>
      </c>
      <c r="AA56">
        <v>0</v>
      </c>
      <c r="AB56">
        <v>25.343623000000001</v>
      </c>
      <c r="AC56">
        <v>18.680167000000001</v>
      </c>
      <c r="AD56">
        <v>17.593579999999999</v>
      </c>
      <c r="AE56">
        <v>47.711219999999997</v>
      </c>
      <c r="AF56">
        <v>8.5642969999999998</v>
      </c>
      <c r="AG56">
        <v>13.502521</v>
      </c>
      <c r="AH56">
        <v>45.149115000000002</v>
      </c>
      <c r="AI56">
        <v>0</v>
      </c>
      <c r="AJ56">
        <v>0</v>
      </c>
      <c r="AK56">
        <v>49.478361</v>
      </c>
      <c r="AL56">
        <v>67.286771999999999</v>
      </c>
      <c r="AM56">
        <v>10.163179</v>
      </c>
      <c r="AN56">
        <v>0.64618299999999995</v>
      </c>
      <c r="AO56">
        <v>7.2353550000000002</v>
      </c>
      <c r="AP56">
        <v>9.8903449999999999</v>
      </c>
      <c r="AQ56">
        <v>15.200324999999999</v>
      </c>
      <c r="AR56">
        <v>48.478903000000003</v>
      </c>
      <c r="AS56">
        <v>30.784164000000001</v>
      </c>
      <c r="AT56">
        <v>12.723877999999999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60.529999999999994</v>
      </c>
      <c r="BA56">
        <f t="shared" si="1"/>
        <v>2541.7928379999998</v>
      </c>
      <c r="BD56">
        <v>7.72</v>
      </c>
      <c r="BE56">
        <v>6.76</v>
      </c>
      <c r="BF56">
        <v>1.41</v>
      </c>
      <c r="BG56">
        <v>3.9</v>
      </c>
      <c r="BH56">
        <v>5.61</v>
      </c>
      <c r="BI56">
        <v>6.76</v>
      </c>
      <c r="BJ56">
        <v>1.51</v>
      </c>
      <c r="BK56">
        <v>2.9</v>
      </c>
      <c r="BL56">
        <v>1.93</v>
      </c>
      <c r="BM56">
        <v>1.54</v>
      </c>
      <c r="BN56">
        <v>0</v>
      </c>
      <c r="BO56">
        <v>10.09</v>
      </c>
      <c r="BP56">
        <v>3.85</v>
      </c>
      <c r="BQ56">
        <v>4.2300000000000004</v>
      </c>
      <c r="BR56">
        <v>1.93</v>
      </c>
      <c r="BS56">
        <v>0.39</v>
      </c>
      <c r="BT56">
        <v>0</v>
      </c>
      <c r="BU56">
        <v>0</v>
      </c>
      <c r="BV56">
        <v>0</v>
      </c>
      <c r="BW56">
        <f t="shared" si="2"/>
        <v>60.529999999999994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1.9301999999999999</v>
      </c>
      <c r="K57">
        <v>555.665976</v>
      </c>
      <c r="L57">
        <v>488.00763999999998</v>
      </c>
      <c r="M57">
        <v>88.789199999999994</v>
      </c>
      <c r="N57">
        <v>114.002438</v>
      </c>
      <c r="O57">
        <v>119.349695</v>
      </c>
      <c r="P57">
        <v>134.45049399999999</v>
      </c>
      <c r="Q57">
        <v>10.529241000000001</v>
      </c>
      <c r="R57">
        <v>20.456354000000001</v>
      </c>
      <c r="S57">
        <v>25.469086000000001</v>
      </c>
      <c r="T57">
        <v>0</v>
      </c>
      <c r="U57">
        <v>404.15492699999999</v>
      </c>
      <c r="V57">
        <v>17.707654999999999</v>
      </c>
      <c r="W57">
        <v>33.584814000000001</v>
      </c>
      <c r="X57">
        <v>94.907933999999997</v>
      </c>
      <c r="Y57">
        <v>0</v>
      </c>
      <c r="Z57">
        <v>6.3250719999999996</v>
      </c>
      <c r="AA57">
        <v>0</v>
      </c>
      <c r="AB57">
        <v>25.343623000000001</v>
      </c>
      <c r="AC57">
        <v>18.680167000000001</v>
      </c>
      <c r="AD57">
        <v>17.593579999999999</v>
      </c>
      <c r="AE57">
        <v>47.711219999999997</v>
      </c>
      <c r="AF57">
        <v>8.5642969999999998</v>
      </c>
      <c r="AG57">
        <v>13.502521</v>
      </c>
      <c r="AH57">
        <v>45.149115000000002</v>
      </c>
      <c r="AI57">
        <v>0</v>
      </c>
      <c r="AJ57">
        <v>0</v>
      </c>
      <c r="AK57">
        <v>49.478361</v>
      </c>
      <c r="AL57">
        <v>67.286771999999999</v>
      </c>
      <c r="AM57">
        <v>10.163179</v>
      </c>
      <c r="AN57">
        <v>0.64618299999999995</v>
      </c>
      <c r="AO57">
        <v>7.2353550000000002</v>
      </c>
      <c r="AP57">
        <v>3.4616210000000001</v>
      </c>
      <c r="AQ57">
        <v>15.200324999999999</v>
      </c>
      <c r="AR57">
        <v>48.478903000000003</v>
      </c>
      <c r="AS57">
        <v>30.784164000000001</v>
      </c>
      <c r="AT57">
        <v>12.723877999999999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60.859999999999992</v>
      </c>
      <c r="BA57">
        <f t="shared" si="1"/>
        <v>2598.1939899999998</v>
      </c>
      <c r="BD57">
        <v>7.72</v>
      </c>
      <c r="BE57">
        <v>6.76</v>
      </c>
      <c r="BF57">
        <v>1.41</v>
      </c>
      <c r="BG57">
        <v>3.9</v>
      </c>
      <c r="BH57">
        <v>5.61</v>
      </c>
      <c r="BI57">
        <v>6.76</v>
      </c>
      <c r="BJ57">
        <v>1.51</v>
      </c>
      <c r="BK57">
        <v>2.9</v>
      </c>
      <c r="BL57">
        <v>1.93</v>
      </c>
      <c r="BM57">
        <v>1.54</v>
      </c>
      <c r="BN57">
        <v>0</v>
      </c>
      <c r="BO57">
        <v>10.42</v>
      </c>
      <c r="BP57">
        <v>3.85</v>
      </c>
      <c r="BQ57">
        <v>4.2300000000000004</v>
      </c>
      <c r="BR57">
        <v>1.93</v>
      </c>
      <c r="BS57">
        <v>0.39</v>
      </c>
      <c r="BT57">
        <v>0</v>
      </c>
      <c r="BU57">
        <v>0</v>
      </c>
      <c r="BV57">
        <v>0</v>
      </c>
      <c r="BW57">
        <f t="shared" si="2"/>
        <v>60.859999999999992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1.9301999999999999</v>
      </c>
      <c r="K58">
        <v>563.00073599999996</v>
      </c>
      <c r="L58">
        <v>503.44923999999997</v>
      </c>
      <c r="M58">
        <v>88.789199999999994</v>
      </c>
      <c r="N58">
        <v>114.002438</v>
      </c>
      <c r="O58">
        <v>119.349695</v>
      </c>
      <c r="P58">
        <v>134.45049399999999</v>
      </c>
      <c r="Q58">
        <v>10.529241000000001</v>
      </c>
      <c r="R58">
        <v>20.456354000000001</v>
      </c>
      <c r="S58">
        <v>25.469086000000001</v>
      </c>
      <c r="T58">
        <v>0</v>
      </c>
      <c r="U58">
        <v>404.15492699999999</v>
      </c>
      <c r="V58">
        <v>17.707654999999999</v>
      </c>
      <c r="W58">
        <v>33.584814000000001</v>
      </c>
      <c r="X58">
        <v>94.907933999999997</v>
      </c>
      <c r="Y58">
        <v>0</v>
      </c>
      <c r="Z58">
        <v>6.3250719999999996</v>
      </c>
      <c r="AA58">
        <v>0</v>
      </c>
      <c r="AB58">
        <v>25.343623000000001</v>
      </c>
      <c r="AC58">
        <v>18.680167000000001</v>
      </c>
      <c r="AD58">
        <v>17.593579999999999</v>
      </c>
      <c r="AE58">
        <v>47.711219999999997</v>
      </c>
      <c r="AF58">
        <v>8.5642969999999998</v>
      </c>
      <c r="AG58">
        <v>13.502521</v>
      </c>
      <c r="AH58">
        <v>45.149115000000002</v>
      </c>
      <c r="AI58">
        <v>0</v>
      </c>
      <c r="AJ58">
        <v>0</v>
      </c>
      <c r="AK58">
        <v>49.478361</v>
      </c>
      <c r="AL58">
        <v>67.286771999999999</v>
      </c>
      <c r="AM58">
        <v>10.163179</v>
      </c>
      <c r="AN58">
        <v>0.64618299999999995</v>
      </c>
      <c r="AO58">
        <v>7.2353550000000002</v>
      </c>
      <c r="AP58">
        <v>3.4616210000000001</v>
      </c>
      <c r="AQ58">
        <v>15.200324999999999</v>
      </c>
      <c r="AR58">
        <v>48.478903000000003</v>
      </c>
      <c r="AS58">
        <v>30.784164000000001</v>
      </c>
      <c r="AT58">
        <v>12.723877999999999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60.859999999999992</v>
      </c>
      <c r="BA58">
        <f t="shared" si="1"/>
        <v>2620.9703499999996</v>
      </c>
      <c r="BD58">
        <v>7.72</v>
      </c>
      <c r="BE58">
        <v>6.76</v>
      </c>
      <c r="BF58">
        <v>1.41</v>
      </c>
      <c r="BG58">
        <v>3.9</v>
      </c>
      <c r="BH58">
        <v>5.61</v>
      </c>
      <c r="BI58">
        <v>6.76</v>
      </c>
      <c r="BJ58">
        <v>1.51</v>
      </c>
      <c r="BK58">
        <v>2.9</v>
      </c>
      <c r="BL58">
        <v>1.93</v>
      </c>
      <c r="BM58">
        <v>1.54</v>
      </c>
      <c r="BN58">
        <v>0</v>
      </c>
      <c r="BO58">
        <v>10.42</v>
      </c>
      <c r="BP58">
        <v>3.85</v>
      </c>
      <c r="BQ58">
        <v>4.2300000000000004</v>
      </c>
      <c r="BR58">
        <v>1.93</v>
      </c>
      <c r="BS58">
        <v>0.39</v>
      </c>
      <c r="BT58">
        <v>0</v>
      </c>
      <c r="BU58">
        <v>0</v>
      </c>
      <c r="BV58">
        <v>0</v>
      </c>
      <c r="BW58">
        <f t="shared" si="2"/>
        <v>60.859999999999992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1.9301999999999999</v>
      </c>
      <c r="K59">
        <v>589.959067</v>
      </c>
      <c r="L59">
        <v>506.34453999999999</v>
      </c>
      <c r="M59">
        <v>88.789199999999994</v>
      </c>
      <c r="N59">
        <v>114.002438</v>
      </c>
      <c r="O59">
        <v>119.349695</v>
      </c>
      <c r="P59">
        <v>134.45049399999999</v>
      </c>
      <c r="Q59">
        <v>10.529241000000001</v>
      </c>
      <c r="R59">
        <v>20.456354000000001</v>
      </c>
      <c r="S59">
        <v>25.469086000000001</v>
      </c>
      <c r="T59">
        <v>0</v>
      </c>
      <c r="U59">
        <v>404.15492699999999</v>
      </c>
      <c r="V59">
        <v>17.707654999999999</v>
      </c>
      <c r="W59">
        <v>33.584814000000001</v>
      </c>
      <c r="X59">
        <v>94.907933999999997</v>
      </c>
      <c r="Y59">
        <v>0</v>
      </c>
      <c r="Z59">
        <v>6.3250719999999996</v>
      </c>
      <c r="AA59">
        <v>0</v>
      </c>
      <c r="AB59">
        <v>25.343623000000001</v>
      </c>
      <c r="AC59">
        <v>18.680167000000001</v>
      </c>
      <c r="AD59">
        <v>17.593579999999999</v>
      </c>
      <c r="AE59">
        <v>47.711219999999997</v>
      </c>
      <c r="AF59">
        <v>8.5642969999999998</v>
      </c>
      <c r="AG59">
        <v>13.502521</v>
      </c>
      <c r="AH59">
        <v>45.149115000000002</v>
      </c>
      <c r="AI59">
        <v>0</v>
      </c>
      <c r="AJ59">
        <v>0</v>
      </c>
      <c r="AK59">
        <v>49.478361</v>
      </c>
      <c r="AL59">
        <v>67.286771999999999</v>
      </c>
      <c r="AM59">
        <v>10.163179</v>
      </c>
      <c r="AN59">
        <v>0.64618299999999995</v>
      </c>
      <c r="AO59">
        <v>7.2353550000000002</v>
      </c>
      <c r="AP59">
        <v>3.4616210000000001</v>
      </c>
      <c r="AQ59">
        <v>15.200324999999999</v>
      </c>
      <c r="AR59">
        <v>48.478903000000003</v>
      </c>
      <c r="AS59">
        <v>30.784164000000001</v>
      </c>
      <c r="AT59">
        <v>12.723877999999999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60.859999999999992</v>
      </c>
      <c r="BA59">
        <f t="shared" si="1"/>
        <v>2650.823981</v>
      </c>
      <c r="BD59">
        <v>7.72</v>
      </c>
      <c r="BE59">
        <v>6.76</v>
      </c>
      <c r="BF59">
        <v>1.41</v>
      </c>
      <c r="BG59">
        <v>3.9</v>
      </c>
      <c r="BH59">
        <v>5.61</v>
      </c>
      <c r="BI59">
        <v>6.76</v>
      </c>
      <c r="BJ59">
        <v>1.51</v>
      </c>
      <c r="BK59">
        <v>2.9</v>
      </c>
      <c r="BL59">
        <v>1.93</v>
      </c>
      <c r="BM59">
        <v>1.54</v>
      </c>
      <c r="BN59">
        <v>0</v>
      </c>
      <c r="BO59">
        <v>10.42</v>
      </c>
      <c r="BP59">
        <v>3.85</v>
      </c>
      <c r="BQ59">
        <v>4.2300000000000004</v>
      </c>
      <c r="BR59">
        <v>1.93</v>
      </c>
      <c r="BS59">
        <v>0.39</v>
      </c>
      <c r="BT59">
        <v>0</v>
      </c>
      <c r="BU59">
        <v>0</v>
      </c>
      <c r="BV59">
        <v>0</v>
      </c>
      <c r="BW59">
        <f t="shared" si="2"/>
        <v>60.859999999999992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1.9301999999999999</v>
      </c>
      <c r="K60">
        <v>651.96674199999995</v>
      </c>
      <c r="L60">
        <v>520.82104000000004</v>
      </c>
      <c r="M60">
        <v>88.789199999999994</v>
      </c>
      <c r="N60">
        <v>114.002438</v>
      </c>
      <c r="O60">
        <v>119.349695</v>
      </c>
      <c r="P60">
        <v>134.45049399999999</v>
      </c>
      <c r="Q60">
        <v>10.529241000000001</v>
      </c>
      <c r="R60">
        <v>20.456354000000001</v>
      </c>
      <c r="S60">
        <v>25.469086000000001</v>
      </c>
      <c r="T60">
        <v>0</v>
      </c>
      <c r="U60">
        <v>404.15492699999999</v>
      </c>
      <c r="V60">
        <v>17.707654999999999</v>
      </c>
      <c r="W60">
        <v>33.584814000000001</v>
      </c>
      <c r="X60">
        <v>94.907933999999997</v>
      </c>
      <c r="Y60">
        <v>0</v>
      </c>
      <c r="Z60">
        <v>6.3250719999999996</v>
      </c>
      <c r="AA60">
        <v>0</v>
      </c>
      <c r="AB60">
        <v>25.343623000000001</v>
      </c>
      <c r="AC60">
        <v>18.680167000000001</v>
      </c>
      <c r="AD60">
        <v>17.593579999999999</v>
      </c>
      <c r="AE60">
        <v>47.711219999999997</v>
      </c>
      <c r="AF60">
        <v>8.5642969999999998</v>
      </c>
      <c r="AG60">
        <v>13.502521</v>
      </c>
      <c r="AH60">
        <v>45.149115000000002</v>
      </c>
      <c r="AI60">
        <v>0</v>
      </c>
      <c r="AJ60">
        <v>0</v>
      </c>
      <c r="AK60">
        <v>49.478361</v>
      </c>
      <c r="AL60">
        <v>67.286771999999999</v>
      </c>
      <c r="AM60">
        <v>10.163179</v>
      </c>
      <c r="AN60">
        <v>0.64618299999999995</v>
      </c>
      <c r="AO60">
        <v>7.2353550000000002</v>
      </c>
      <c r="AP60">
        <v>3.4616210000000001</v>
      </c>
      <c r="AQ60">
        <v>15.200324999999999</v>
      </c>
      <c r="AR60">
        <v>48.478903000000003</v>
      </c>
      <c r="AS60">
        <v>30.784164000000001</v>
      </c>
      <c r="AT60">
        <v>12.723877999999999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60.859999999999992</v>
      </c>
      <c r="BA60">
        <f t="shared" si="1"/>
        <v>2727.3081560000001</v>
      </c>
      <c r="BD60">
        <v>7.72</v>
      </c>
      <c r="BE60">
        <v>6.76</v>
      </c>
      <c r="BF60">
        <v>1.41</v>
      </c>
      <c r="BG60">
        <v>3.9</v>
      </c>
      <c r="BH60">
        <v>5.61</v>
      </c>
      <c r="BI60">
        <v>6.76</v>
      </c>
      <c r="BJ60">
        <v>1.51</v>
      </c>
      <c r="BK60">
        <v>2.9</v>
      </c>
      <c r="BL60">
        <v>1.93</v>
      </c>
      <c r="BM60">
        <v>1.54</v>
      </c>
      <c r="BN60">
        <v>0</v>
      </c>
      <c r="BO60">
        <v>10.42</v>
      </c>
      <c r="BP60">
        <v>3.85</v>
      </c>
      <c r="BQ60">
        <v>4.2300000000000004</v>
      </c>
      <c r="BR60">
        <v>1.93</v>
      </c>
      <c r="BS60">
        <v>0.39</v>
      </c>
      <c r="BT60">
        <v>0</v>
      </c>
      <c r="BU60">
        <v>0</v>
      </c>
      <c r="BV60">
        <v>0</v>
      </c>
      <c r="BW60">
        <f t="shared" si="2"/>
        <v>60.859999999999992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1.9301999999999999</v>
      </c>
      <c r="K61">
        <v>658.55634899999995</v>
      </c>
      <c r="L61">
        <v>523.71633999999995</v>
      </c>
      <c r="M61">
        <v>88.789199999999994</v>
      </c>
      <c r="N61">
        <v>114.002438</v>
      </c>
      <c r="O61">
        <v>119.349695</v>
      </c>
      <c r="P61">
        <v>134.45049399999999</v>
      </c>
      <c r="Q61">
        <v>10.529241000000001</v>
      </c>
      <c r="R61">
        <v>20.456354000000001</v>
      </c>
      <c r="S61">
        <v>25.469086000000001</v>
      </c>
      <c r="T61">
        <v>0</v>
      </c>
      <c r="U61">
        <v>404.15492699999999</v>
      </c>
      <c r="V61">
        <v>17.707654999999999</v>
      </c>
      <c r="W61">
        <v>33.584814000000001</v>
      </c>
      <c r="X61">
        <v>94.907933999999997</v>
      </c>
      <c r="Y61">
        <v>0</v>
      </c>
      <c r="Z61">
        <v>0</v>
      </c>
      <c r="AA61">
        <v>0</v>
      </c>
      <c r="AB61">
        <v>25.343623000000001</v>
      </c>
      <c r="AC61">
        <v>18.680167000000001</v>
      </c>
      <c r="AD61">
        <v>17.593579999999999</v>
      </c>
      <c r="AE61">
        <v>47.711219999999997</v>
      </c>
      <c r="AF61">
        <v>8.5642969999999998</v>
      </c>
      <c r="AG61">
        <v>13.502521</v>
      </c>
      <c r="AH61">
        <v>45.149115000000002</v>
      </c>
      <c r="AI61">
        <v>0</v>
      </c>
      <c r="AJ61">
        <v>0</v>
      </c>
      <c r="AK61">
        <v>49.478361</v>
      </c>
      <c r="AL61">
        <v>67.286771999999999</v>
      </c>
      <c r="AM61">
        <v>10.163179</v>
      </c>
      <c r="AN61">
        <v>0.64618299999999995</v>
      </c>
      <c r="AO61">
        <v>7.2353550000000002</v>
      </c>
      <c r="AP61">
        <v>9.8903449999999999</v>
      </c>
      <c r="AQ61">
        <v>15.200324999999999</v>
      </c>
      <c r="AR61">
        <v>48.478903000000003</v>
      </c>
      <c r="AS61">
        <v>30.784164000000001</v>
      </c>
      <c r="AT61">
        <v>12.723877999999999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60.529999999999994</v>
      </c>
      <c r="BA61">
        <f t="shared" si="1"/>
        <v>2736.5667149999995</v>
      </c>
      <c r="BD61">
        <v>7.72</v>
      </c>
      <c r="BE61">
        <v>6.76</v>
      </c>
      <c r="BF61">
        <v>1.41</v>
      </c>
      <c r="BG61">
        <v>3.9</v>
      </c>
      <c r="BH61">
        <v>5.61</v>
      </c>
      <c r="BI61">
        <v>6.76</v>
      </c>
      <c r="BJ61">
        <v>1.51</v>
      </c>
      <c r="BK61">
        <v>2.9</v>
      </c>
      <c r="BL61">
        <v>1.93</v>
      </c>
      <c r="BM61">
        <v>1.54</v>
      </c>
      <c r="BN61">
        <v>0</v>
      </c>
      <c r="BO61">
        <v>10.09</v>
      </c>
      <c r="BP61">
        <v>3.85</v>
      </c>
      <c r="BQ61">
        <v>4.2300000000000004</v>
      </c>
      <c r="BR61">
        <v>1.93</v>
      </c>
      <c r="BS61">
        <v>0.39</v>
      </c>
      <c r="BT61">
        <v>0</v>
      </c>
      <c r="BU61">
        <v>0</v>
      </c>
      <c r="BV61">
        <v>0</v>
      </c>
      <c r="BW61">
        <f t="shared" si="2"/>
        <v>60.529999999999994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1.9301999999999999</v>
      </c>
      <c r="K62">
        <v>653.78112999999996</v>
      </c>
      <c r="L62">
        <v>579.69213999999999</v>
      </c>
      <c r="M62">
        <v>88.789199999999994</v>
      </c>
      <c r="N62">
        <v>114.002438</v>
      </c>
      <c r="O62">
        <v>119.349695</v>
      </c>
      <c r="P62">
        <v>134.45049399999999</v>
      </c>
      <c r="Q62">
        <v>10.529241000000001</v>
      </c>
      <c r="R62">
        <v>20.456354000000001</v>
      </c>
      <c r="S62">
        <v>25.469086000000001</v>
      </c>
      <c r="T62">
        <v>0</v>
      </c>
      <c r="U62">
        <v>404.15492699999999</v>
      </c>
      <c r="V62">
        <v>17.707654999999999</v>
      </c>
      <c r="W62">
        <v>33.584814000000001</v>
      </c>
      <c r="X62">
        <v>94.907933999999997</v>
      </c>
      <c r="Y62">
        <v>0</v>
      </c>
      <c r="Z62">
        <v>0</v>
      </c>
      <c r="AA62">
        <v>0</v>
      </c>
      <c r="AB62">
        <v>25.343623000000001</v>
      </c>
      <c r="AC62">
        <v>18.680167000000001</v>
      </c>
      <c r="AD62">
        <v>17.593579999999999</v>
      </c>
      <c r="AE62">
        <v>47.711219999999997</v>
      </c>
      <c r="AF62">
        <v>8.5642969999999998</v>
      </c>
      <c r="AG62">
        <v>13.502521</v>
      </c>
      <c r="AH62">
        <v>45.149115000000002</v>
      </c>
      <c r="AI62">
        <v>0</v>
      </c>
      <c r="AJ62">
        <v>0</v>
      </c>
      <c r="AK62">
        <v>49.478361</v>
      </c>
      <c r="AL62">
        <v>67.286771999999999</v>
      </c>
      <c r="AM62">
        <v>10.163179</v>
      </c>
      <c r="AN62">
        <v>0.64618299999999995</v>
      </c>
      <c r="AO62">
        <v>7.2353550000000002</v>
      </c>
      <c r="AP62">
        <v>9.8903449999999999</v>
      </c>
      <c r="AQ62">
        <v>15.200324999999999</v>
      </c>
      <c r="AR62">
        <v>48.478903000000003</v>
      </c>
      <c r="AS62">
        <v>30.784164000000001</v>
      </c>
      <c r="AT62">
        <v>12.723877999999999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60.089999999999996</v>
      </c>
      <c r="BA62">
        <f t="shared" si="1"/>
        <v>2787.3272959999995</v>
      </c>
      <c r="BD62">
        <v>7.72</v>
      </c>
      <c r="BE62">
        <v>6.76</v>
      </c>
      <c r="BF62">
        <v>0.97</v>
      </c>
      <c r="BG62">
        <v>3.9</v>
      </c>
      <c r="BH62">
        <v>5.61</v>
      </c>
      <c r="BI62">
        <v>6.76</v>
      </c>
      <c r="BJ62">
        <v>1.51</v>
      </c>
      <c r="BK62">
        <v>2.9</v>
      </c>
      <c r="BL62">
        <v>1.93</v>
      </c>
      <c r="BM62">
        <v>1.54</v>
      </c>
      <c r="BN62">
        <v>0</v>
      </c>
      <c r="BO62">
        <v>10.09</v>
      </c>
      <c r="BP62">
        <v>3.85</v>
      </c>
      <c r="BQ62">
        <v>4.2300000000000004</v>
      </c>
      <c r="BR62">
        <v>1.93</v>
      </c>
      <c r="BS62">
        <v>0.39</v>
      </c>
      <c r="BT62">
        <v>0</v>
      </c>
      <c r="BU62">
        <v>0</v>
      </c>
      <c r="BV62">
        <v>0</v>
      </c>
      <c r="BW62">
        <f t="shared" si="2"/>
        <v>60.089999999999996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1.9301999999999999</v>
      </c>
      <c r="K63">
        <v>648.45271700000001</v>
      </c>
      <c r="L63">
        <v>605.74983999999995</v>
      </c>
      <c r="M63">
        <v>88.789199999999994</v>
      </c>
      <c r="N63">
        <v>114.002438</v>
      </c>
      <c r="O63">
        <v>119.349695</v>
      </c>
      <c r="P63">
        <v>134.45049399999999</v>
      </c>
      <c r="Q63">
        <v>10.529241000000001</v>
      </c>
      <c r="R63">
        <v>20.456354000000001</v>
      </c>
      <c r="S63">
        <v>25.469086000000001</v>
      </c>
      <c r="T63">
        <v>0</v>
      </c>
      <c r="U63">
        <v>404.15492699999999</v>
      </c>
      <c r="V63">
        <v>20.008308</v>
      </c>
      <c r="W63">
        <v>33.584814000000001</v>
      </c>
      <c r="X63">
        <v>94.907933999999997</v>
      </c>
      <c r="Y63">
        <v>0</v>
      </c>
      <c r="Z63">
        <v>0</v>
      </c>
      <c r="AA63">
        <v>0</v>
      </c>
      <c r="AB63">
        <v>25.343623000000001</v>
      </c>
      <c r="AC63">
        <v>18.680167000000001</v>
      </c>
      <c r="AD63">
        <v>17.593579999999999</v>
      </c>
      <c r="AE63">
        <v>47.711219999999997</v>
      </c>
      <c r="AF63">
        <v>8.5642969999999998</v>
      </c>
      <c r="AG63">
        <v>13.502521</v>
      </c>
      <c r="AH63">
        <v>67.723673000000005</v>
      </c>
      <c r="AI63">
        <v>0</v>
      </c>
      <c r="AJ63">
        <v>0</v>
      </c>
      <c r="AK63">
        <v>49.478361</v>
      </c>
      <c r="AL63">
        <v>67.286771999999999</v>
      </c>
      <c r="AM63">
        <v>10.163179</v>
      </c>
      <c r="AN63">
        <v>0.64618299999999995</v>
      </c>
      <c r="AO63">
        <v>7.2353550000000002</v>
      </c>
      <c r="AP63">
        <v>3.4616210000000001</v>
      </c>
      <c r="AQ63">
        <v>15.200324999999999</v>
      </c>
      <c r="AR63">
        <v>48.478903000000003</v>
      </c>
      <c r="AS63">
        <v>30.784164000000001</v>
      </c>
      <c r="AT63">
        <v>12.723877999999999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60.089999999999996</v>
      </c>
      <c r="BA63">
        <f t="shared" si="1"/>
        <v>2826.5030699999993</v>
      </c>
      <c r="BD63">
        <v>7.72</v>
      </c>
      <c r="BE63">
        <v>6.76</v>
      </c>
      <c r="BF63">
        <v>0.97</v>
      </c>
      <c r="BG63">
        <v>3.9</v>
      </c>
      <c r="BH63">
        <v>5.61</v>
      </c>
      <c r="BI63">
        <v>6.76</v>
      </c>
      <c r="BJ63">
        <v>1.51</v>
      </c>
      <c r="BK63">
        <v>2.9</v>
      </c>
      <c r="BL63">
        <v>1.93</v>
      </c>
      <c r="BM63">
        <v>1.54</v>
      </c>
      <c r="BN63">
        <v>0</v>
      </c>
      <c r="BO63">
        <v>10.09</v>
      </c>
      <c r="BP63">
        <v>3.85</v>
      </c>
      <c r="BQ63">
        <v>4.2300000000000004</v>
      </c>
      <c r="BR63">
        <v>1.93</v>
      </c>
      <c r="BS63">
        <v>0.39</v>
      </c>
      <c r="BT63">
        <v>0</v>
      </c>
      <c r="BU63">
        <v>0</v>
      </c>
      <c r="BV63">
        <v>0</v>
      </c>
      <c r="BW63">
        <f t="shared" si="2"/>
        <v>60.089999999999996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1.9301999999999999</v>
      </c>
      <c r="K64">
        <v>658.55634899999995</v>
      </c>
      <c r="L64">
        <v>538.19284000000005</v>
      </c>
      <c r="M64">
        <v>88.789199999999994</v>
      </c>
      <c r="N64">
        <v>114.002438</v>
      </c>
      <c r="O64">
        <v>119.349695</v>
      </c>
      <c r="P64">
        <v>134.45049399999999</v>
      </c>
      <c r="Q64">
        <v>10.529241000000001</v>
      </c>
      <c r="R64">
        <v>20.456354000000001</v>
      </c>
      <c r="S64">
        <v>25.469086000000001</v>
      </c>
      <c r="T64">
        <v>0</v>
      </c>
      <c r="U64">
        <v>404.15492699999999</v>
      </c>
      <c r="V64">
        <v>20.008308</v>
      </c>
      <c r="W64">
        <v>33.584814000000001</v>
      </c>
      <c r="X64">
        <v>94.907933999999997</v>
      </c>
      <c r="Y64">
        <v>0</v>
      </c>
      <c r="Z64">
        <v>0</v>
      </c>
      <c r="AA64">
        <v>0</v>
      </c>
      <c r="AB64">
        <v>25.343623000000001</v>
      </c>
      <c r="AC64">
        <v>18.680167000000001</v>
      </c>
      <c r="AD64">
        <v>17.593579999999999</v>
      </c>
      <c r="AE64">
        <v>47.711219999999997</v>
      </c>
      <c r="AF64">
        <v>8.5642969999999998</v>
      </c>
      <c r="AG64">
        <v>13.502521</v>
      </c>
      <c r="AH64">
        <v>67.723673000000005</v>
      </c>
      <c r="AI64">
        <v>0</v>
      </c>
      <c r="AJ64">
        <v>0</v>
      </c>
      <c r="AK64">
        <v>49.478361</v>
      </c>
      <c r="AL64">
        <v>67.286771999999999</v>
      </c>
      <c r="AM64">
        <v>10.163179</v>
      </c>
      <c r="AN64">
        <v>0.64618299999999995</v>
      </c>
      <c r="AO64">
        <v>7.2353550000000002</v>
      </c>
      <c r="AP64">
        <v>3.4616210000000001</v>
      </c>
      <c r="AQ64">
        <v>22.800488000000001</v>
      </c>
      <c r="AR64">
        <v>48.478903000000003</v>
      </c>
      <c r="AS64">
        <v>30.784164000000001</v>
      </c>
      <c r="AT64">
        <v>12.723877999999999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60.089999999999996</v>
      </c>
      <c r="BA64">
        <f t="shared" si="1"/>
        <v>2776.6498649999994</v>
      </c>
      <c r="BD64">
        <v>7.72</v>
      </c>
      <c r="BE64">
        <v>6.76</v>
      </c>
      <c r="BF64">
        <v>0.97</v>
      </c>
      <c r="BG64">
        <v>3.9</v>
      </c>
      <c r="BH64">
        <v>5.61</v>
      </c>
      <c r="BI64">
        <v>6.76</v>
      </c>
      <c r="BJ64">
        <v>1.51</v>
      </c>
      <c r="BK64">
        <v>2.9</v>
      </c>
      <c r="BL64">
        <v>1.93</v>
      </c>
      <c r="BM64">
        <v>1.54</v>
      </c>
      <c r="BN64">
        <v>0</v>
      </c>
      <c r="BO64">
        <v>10.09</v>
      </c>
      <c r="BP64">
        <v>3.85</v>
      </c>
      <c r="BQ64">
        <v>4.2300000000000004</v>
      </c>
      <c r="BR64">
        <v>1.93</v>
      </c>
      <c r="BS64">
        <v>0.39</v>
      </c>
      <c r="BT64">
        <v>0</v>
      </c>
      <c r="BU64">
        <v>0</v>
      </c>
      <c r="BV64">
        <v>0</v>
      </c>
      <c r="BW64">
        <f t="shared" si="2"/>
        <v>60.089999999999996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1.9301999999999999</v>
      </c>
      <c r="K65">
        <v>658.55634899999995</v>
      </c>
      <c r="L65">
        <v>605.74983999999995</v>
      </c>
      <c r="M65">
        <v>88.789199999999994</v>
      </c>
      <c r="N65">
        <v>114.002438</v>
      </c>
      <c r="O65">
        <v>119.349695</v>
      </c>
      <c r="P65">
        <v>134.45049399999999</v>
      </c>
      <c r="Q65">
        <v>10.529241000000001</v>
      </c>
      <c r="R65">
        <v>20.456354000000001</v>
      </c>
      <c r="S65">
        <v>25.469086000000001</v>
      </c>
      <c r="T65">
        <v>0</v>
      </c>
      <c r="U65">
        <v>404.15492699999999</v>
      </c>
      <c r="V65">
        <v>20.008308</v>
      </c>
      <c r="W65">
        <v>33.584814000000001</v>
      </c>
      <c r="X65">
        <v>94.907933999999997</v>
      </c>
      <c r="Y65">
        <v>0</v>
      </c>
      <c r="Z65">
        <v>0</v>
      </c>
      <c r="AA65">
        <v>11.436434999999999</v>
      </c>
      <c r="AB65">
        <v>25.343623000000001</v>
      </c>
      <c r="AC65">
        <v>18.680167000000001</v>
      </c>
      <c r="AD65">
        <v>17.593579999999999</v>
      </c>
      <c r="AE65">
        <v>47.711219999999997</v>
      </c>
      <c r="AF65">
        <v>8.5642969999999998</v>
      </c>
      <c r="AG65">
        <v>13.502521</v>
      </c>
      <c r="AH65">
        <v>67.723673000000005</v>
      </c>
      <c r="AI65">
        <v>0</v>
      </c>
      <c r="AJ65">
        <v>0</v>
      </c>
      <c r="AK65">
        <v>49.478361</v>
      </c>
      <c r="AL65">
        <v>67.286771999999999</v>
      </c>
      <c r="AM65">
        <v>10.163179</v>
      </c>
      <c r="AN65">
        <v>0.64618299999999995</v>
      </c>
      <c r="AO65">
        <v>7.3204770000000003</v>
      </c>
      <c r="AP65">
        <v>3.4616210000000001</v>
      </c>
      <c r="AQ65">
        <v>22.800488000000001</v>
      </c>
      <c r="AR65">
        <v>48.478903000000003</v>
      </c>
      <c r="AS65">
        <v>30.784164000000001</v>
      </c>
      <c r="AT65">
        <v>12.723877999999999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60.089999999999996</v>
      </c>
      <c r="BA65">
        <f t="shared" si="1"/>
        <v>2855.7284219999997</v>
      </c>
      <c r="BD65">
        <v>7.72</v>
      </c>
      <c r="BE65">
        <v>6.76</v>
      </c>
      <c r="BF65">
        <v>0.97</v>
      </c>
      <c r="BG65">
        <v>3.9</v>
      </c>
      <c r="BH65">
        <v>5.61</v>
      </c>
      <c r="BI65">
        <v>6.76</v>
      </c>
      <c r="BJ65">
        <v>1.51</v>
      </c>
      <c r="BK65">
        <v>2.9</v>
      </c>
      <c r="BL65">
        <v>1.93</v>
      </c>
      <c r="BM65">
        <v>1.54</v>
      </c>
      <c r="BN65">
        <v>0</v>
      </c>
      <c r="BO65">
        <v>10.09</v>
      </c>
      <c r="BP65">
        <v>3.85</v>
      </c>
      <c r="BQ65">
        <v>4.2300000000000004</v>
      </c>
      <c r="BR65">
        <v>1.93</v>
      </c>
      <c r="BS65">
        <v>0.39</v>
      </c>
      <c r="BT65">
        <v>0</v>
      </c>
      <c r="BU65">
        <v>0</v>
      </c>
      <c r="BV65">
        <v>0</v>
      </c>
      <c r="BW65">
        <f t="shared" si="2"/>
        <v>60.089999999999996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1.9301999999999999</v>
      </c>
      <c r="K66">
        <v>657.73803999999996</v>
      </c>
      <c r="L66">
        <v>630.35506499999997</v>
      </c>
      <c r="M66">
        <v>88.789199999999994</v>
      </c>
      <c r="N66">
        <v>114.002438</v>
      </c>
      <c r="O66">
        <v>119.349695</v>
      </c>
      <c r="P66">
        <v>134.45049399999999</v>
      </c>
      <c r="Q66">
        <v>10.529241000000001</v>
      </c>
      <c r="R66">
        <v>20.456354000000001</v>
      </c>
      <c r="S66">
        <v>25.469086000000001</v>
      </c>
      <c r="T66">
        <v>0</v>
      </c>
      <c r="U66">
        <v>404.15492699999999</v>
      </c>
      <c r="V66">
        <v>20.008308</v>
      </c>
      <c r="W66">
        <v>33.584814000000001</v>
      </c>
      <c r="X66">
        <v>94.907933999999997</v>
      </c>
      <c r="Y66">
        <v>0</v>
      </c>
      <c r="Z66">
        <v>0</v>
      </c>
      <c r="AA66">
        <v>11.436434999999999</v>
      </c>
      <c r="AB66">
        <v>25.343623000000001</v>
      </c>
      <c r="AC66">
        <v>18.680167000000001</v>
      </c>
      <c r="AD66">
        <v>17.593579999999999</v>
      </c>
      <c r="AE66">
        <v>47.711219999999997</v>
      </c>
      <c r="AF66">
        <v>8.5642969999999998</v>
      </c>
      <c r="AG66">
        <v>13.502521</v>
      </c>
      <c r="AH66">
        <v>67.723673000000005</v>
      </c>
      <c r="AI66">
        <v>0</v>
      </c>
      <c r="AJ66">
        <v>0</v>
      </c>
      <c r="AK66">
        <v>49.478361</v>
      </c>
      <c r="AL66">
        <v>67.286771999999999</v>
      </c>
      <c r="AM66">
        <v>10.163179</v>
      </c>
      <c r="AN66">
        <v>0.64618299999999995</v>
      </c>
      <c r="AO66">
        <v>7.3204770000000003</v>
      </c>
      <c r="AP66">
        <v>3.4616210000000001</v>
      </c>
      <c r="AQ66">
        <v>22.800488000000001</v>
      </c>
      <c r="AR66">
        <v>48.478903000000003</v>
      </c>
      <c r="AS66">
        <v>30.784164000000001</v>
      </c>
      <c r="AT66">
        <v>12.723877999999999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60.089999999999996</v>
      </c>
      <c r="BA66">
        <f t="shared" si="1"/>
        <v>2879.5153379999997</v>
      </c>
      <c r="BD66">
        <v>7.72</v>
      </c>
      <c r="BE66">
        <v>6.76</v>
      </c>
      <c r="BF66">
        <v>0.97</v>
      </c>
      <c r="BG66">
        <v>3.9</v>
      </c>
      <c r="BH66">
        <v>5.61</v>
      </c>
      <c r="BI66">
        <v>6.76</v>
      </c>
      <c r="BJ66">
        <v>1.51</v>
      </c>
      <c r="BK66">
        <v>2.9</v>
      </c>
      <c r="BL66">
        <v>1.93</v>
      </c>
      <c r="BM66">
        <v>1.54</v>
      </c>
      <c r="BN66">
        <v>0</v>
      </c>
      <c r="BO66">
        <v>10.09</v>
      </c>
      <c r="BP66">
        <v>3.85</v>
      </c>
      <c r="BQ66">
        <v>4.2300000000000004</v>
      </c>
      <c r="BR66">
        <v>1.93</v>
      </c>
      <c r="BS66">
        <v>0.39</v>
      </c>
      <c r="BT66">
        <v>0</v>
      </c>
      <c r="BU66">
        <v>0</v>
      </c>
      <c r="BV66">
        <v>0</v>
      </c>
      <c r="BW66">
        <f t="shared" si="2"/>
        <v>60.089999999999996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1.9301999999999999</v>
      </c>
      <c r="K67">
        <v>643.82129799999996</v>
      </c>
      <c r="L67">
        <v>630.35506499999997</v>
      </c>
      <c r="M67">
        <v>88.789199999999994</v>
      </c>
      <c r="N67">
        <v>114.002438</v>
      </c>
      <c r="O67">
        <v>119.349695</v>
      </c>
      <c r="P67">
        <v>134.45049399999999</v>
      </c>
      <c r="Q67">
        <v>10.529241000000001</v>
      </c>
      <c r="R67">
        <v>20.456354000000001</v>
      </c>
      <c r="S67">
        <v>25.469086000000001</v>
      </c>
      <c r="T67">
        <v>0</v>
      </c>
      <c r="U67">
        <v>404.15492699999999</v>
      </c>
      <c r="V67">
        <v>20.008308</v>
      </c>
      <c r="W67">
        <v>33.584814000000001</v>
      </c>
      <c r="X67">
        <v>94.907933999999997</v>
      </c>
      <c r="Y67">
        <v>0</v>
      </c>
      <c r="Z67">
        <v>0</v>
      </c>
      <c r="AA67">
        <v>11.436434999999999</v>
      </c>
      <c r="AB67">
        <v>25.343623000000001</v>
      </c>
      <c r="AC67">
        <v>18.680167000000001</v>
      </c>
      <c r="AD67">
        <v>8.7967899999999997</v>
      </c>
      <c r="AE67">
        <v>47.711219999999997</v>
      </c>
      <c r="AF67">
        <v>8.5642969999999998</v>
      </c>
      <c r="AG67">
        <v>13.502521</v>
      </c>
      <c r="AH67">
        <v>67.723673000000005</v>
      </c>
      <c r="AI67">
        <v>0</v>
      </c>
      <c r="AJ67">
        <v>0</v>
      </c>
      <c r="AK67">
        <v>49.478361</v>
      </c>
      <c r="AL67">
        <v>44.857847999999997</v>
      </c>
      <c r="AM67">
        <v>10.163179</v>
      </c>
      <c r="AN67">
        <v>0.64618299999999995</v>
      </c>
      <c r="AO67">
        <v>7.3204770000000003</v>
      </c>
      <c r="AP67">
        <v>3.708879</v>
      </c>
      <c r="AQ67">
        <v>22.800488000000001</v>
      </c>
      <c r="AR67">
        <v>48.478903000000003</v>
      </c>
      <c r="AS67">
        <v>30.784164000000001</v>
      </c>
      <c r="AT67">
        <v>12.723877999999999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60.05</v>
      </c>
      <c r="BA67">
        <f t="shared" si="1"/>
        <v>2834.5801399999996</v>
      </c>
      <c r="BD67">
        <v>7.72</v>
      </c>
      <c r="BE67">
        <v>6.76</v>
      </c>
      <c r="BF67">
        <v>0.97</v>
      </c>
      <c r="BG67">
        <v>3.9</v>
      </c>
      <c r="BH67">
        <v>5.61</v>
      </c>
      <c r="BI67">
        <v>6.76</v>
      </c>
      <c r="BJ67">
        <v>1.51</v>
      </c>
      <c r="BK67">
        <v>2.9</v>
      </c>
      <c r="BL67">
        <v>1.93</v>
      </c>
      <c r="BM67">
        <v>1.54</v>
      </c>
      <c r="BN67">
        <v>0</v>
      </c>
      <c r="BO67">
        <v>10.09</v>
      </c>
      <c r="BP67">
        <v>3.85</v>
      </c>
      <c r="BQ67">
        <v>4.2300000000000004</v>
      </c>
      <c r="BR67">
        <v>1.89</v>
      </c>
      <c r="BS67">
        <v>0.39</v>
      </c>
      <c r="BT67">
        <v>0</v>
      </c>
      <c r="BU67">
        <v>0</v>
      </c>
      <c r="BV67">
        <v>0</v>
      </c>
      <c r="BW67">
        <f t="shared" si="2"/>
        <v>60.05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1.9301999999999999</v>
      </c>
      <c r="K68">
        <v>658.55634899999995</v>
      </c>
      <c r="L68">
        <v>630.35506499999997</v>
      </c>
      <c r="M68">
        <v>88.789199999999994</v>
      </c>
      <c r="N68">
        <v>114.002438</v>
      </c>
      <c r="O68">
        <v>119.349695</v>
      </c>
      <c r="P68">
        <v>134.45049399999999</v>
      </c>
      <c r="Q68">
        <v>10.529241000000001</v>
      </c>
      <c r="R68">
        <v>20.456354000000001</v>
      </c>
      <c r="S68">
        <v>25.469086000000001</v>
      </c>
      <c r="T68">
        <v>0</v>
      </c>
      <c r="U68">
        <v>404.15492699999999</v>
      </c>
      <c r="V68">
        <v>20.008308</v>
      </c>
      <c r="W68">
        <v>33.584814000000001</v>
      </c>
      <c r="X68">
        <v>94.907933999999997</v>
      </c>
      <c r="Y68">
        <v>0</v>
      </c>
      <c r="Z68">
        <v>0</v>
      </c>
      <c r="AA68">
        <v>11.436434999999999</v>
      </c>
      <c r="AB68">
        <v>25.343623000000001</v>
      </c>
      <c r="AC68">
        <v>18.680167000000001</v>
      </c>
      <c r="AD68">
        <v>8.7967899999999997</v>
      </c>
      <c r="AE68">
        <v>47.711219999999997</v>
      </c>
      <c r="AF68">
        <v>8.5642969999999998</v>
      </c>
      <c r="AG68">
        <v>13.502521</v>
      </c>
      <c r="AH68">
        <v>63.976478999999998</v>
      </c>
      <c r="AI68">
        <v>0</v>
      </c>
      <c r="AJ68">
        <v>0</v>
      </c>
      <c r="AK68">
        <v>49.478361</v>
      </c>
      <c r="AL68">
        <v>44.857847999999997</v>
      </c>
      <c r="AM68">
        <v>10.163179</v>
      </c>
      <c r="AN68">
        <v>0.64618299999999995</v>
      </c>
      <c r="AO68">
        <v>7.3204770000000003</v>
      </c>
      <c r="AP68">
        <v>3.708879</v>
      </c>
      <c r="AQ68">
        <v>22.800488000000001</v>
      </c>
      <c r="AR68">
        <v>48.478903000000003</v>
      </c>
      <c r="AS68">
        <v>30.784164000000001</v>
      </c>
      <c r="AT68">
        <v>12.723877999999999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60.05</v>
      </c>
      <c r="BA68">
        <f t="shared" ref="BA68:BA99" si="4">SUM(B68:AZ68)</f>
        <v>2845.5679969999997</v>
      </c>
      <c r="BD68">
        <v>7.72</v>
      </c>
      <c r="BE68">
        <v>6.76</v>
      </c>
      <c r="BF68">
        <v>0.97</v>
      </c>
      <c r="BG68">
        <v>3.9</v>
      </c>
      <c r="BH68">
        <v>5.61</v>
      </c>
      <c r="BI68">
        <v>6.76</v>
      </c>
      <c r="BJ68">
        <v>1.51</v>
      </c>
      <c r="BK68">
        <v>2.9</v>
      </c>
      <c r="BL68">
        <v>1.93</v>
      </c>
      <c r="BM68">
        <v>1.54</v>
      </c>
      <c r="BN68">
        <v>0</v>
      </c>
      <c r="BO68">
        <v>10.09</v>
      </c>
      <c r="BP68">
        <v>3.85</v>
      </c>
      <c r="BQ68">
        <v>4.2300000000000004</v>
      </c>
      <c r="BR68">
        <v>1.89</v>
      </c>
      <c r="BS68">
        <v>0.39</v>
      </c>
      <c r="BT68">
        <v>0</v>
      </c>
      <c r="BU68">
        <v>0</v>
      </c>
      <c r="BV68">
        <v>0</v>
      </c>
      <c r="BW68">
        <f t="shared" ref="BW68:BW98" si="5">SUM(BD68:BV68)</f>
        <v>60.05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1.9301999999999999</v>
      </c>
      <c r="K69">
        <v>658.55634899999995</v>
      </c>
      <c r="L69">
        <v>630.35506499999997</v>
      </c>
      <c r="M69">
        <v>88.789199999999994</v>
      </c>
      <c r="N69">
        <v>114.002438</v>
      </c>
      <c r="O69">
        <v>119.349695</v>
      </c>
      <c r="P69">
        <v>134.45049399999999</v>
      </c>
      <c r="Q69">
        <v>10.529241000000001</v>
      </c>
      <c r="R69">
        <v>20.456354000000001</v>
      </c>
      <c r="S69">
        <v>25.469086000000001</v>
      </c>
      <c r="T69">
        <v>0</v>
      </c>
      <c r="U69">
        <v>404.15492699999999</v>
      </c>
      <c r="V69">
        <v>20.008308</v>
      </c>
      <c r="W69">
        <v>33.584814000000001</v>
      </c>
      <c r="X69">
        <v>94.907933999999997</v>
      </c>
      <c r="Y69">
        <v>0</v>
      </c>
      <c r="Z69">
        <v>0</v>
      </c>
      <c r="AA69">
        <v>11.436434999999999</v>
      </c>
      <c r="AB69">
        <v>25.343623000000001</v>
      </c>
      <c r="AC69">
        <v>18.680167000000001</v>
      </c>
      <c r="AD69">
        <v>8.7967899999999997</v>
      </c>
      <c r="AE69">
        <v>47.711219999999997</v>
      </c>
      <c r="AF69">
        <v>8.5642969999999998</v>
      </c>
      <c r="AG69">
        <v>13.502521</v>
      </c>
      <c r="AH69">
        <v>63.976478999999998</v>
      </c>
      <c r="AI69">
        <v>0</v>
      </c>
      <c r="AJ69">
        <v>0</v>
      </c>
      <c r="AK69">
        <v>49.478361</v>
      </c>
      <c r="AL69">
        <v>44.857847999999997</v>
      </c>
      <c r="AM69">
        <v>10.163179</v>
      </c>
      <c r="AN69">
        <v>0.64618299999999995</v>
      </c>
      <c r="AO69">
        <v>7.3204770000000003</v>
      </c>
      <c r="AP69">
        <v>10.508490999999999</v>
      </c>
      <c r="AQ69">
        <v>22.800488000000001</v>
      </c>
      <c r="AR69">
        <v>48.478903000000003</v>
      </c>
      <c r="AS69">
        <v>30.784164000000001</v>
      </c>
      <c r="AT69">
        <v>12.723877999999999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60.05</v>
      </c>
      <c r="BA69">
        <f t="shared" si="4"/>
        <v>2852.3676089999999</v>
      </c>
      <c r="BD69">
        <v>7.72</v>
      </c>
      <c r="BE69">
        <v>6.76</v>
      </c>
      <c r="BF69">
        <v>0.97</v>
      </c>
      <c r="BG69">
        <v>3.9</v>
      </c>
      <c r="BH69">
        <v>5.61</v>
      </c>
      <c r="BI69">
        <v>6.76</v>
      </c>
      <c r="BJ69">
        <v>1.51</v>
      </c>
      <c r="BK69">
        <v>2.9</v>
      </c>
      <c r="BL69">
        <v>1.93</v>
      </c>
      <c r="BM69">
        <v>1.54</v>
      </c>
      <c r="BN69">
        <v>0</v>
      </c>
      <c r="BO69">
        <v>10.09</v>
      </c>
      <c r="BP69">
        <v>3.85</v>
      </c>
      <c r="BQ69">
        <v>4.2300000000000004</v>
      </c>
      <c r="BR69">
        <v>1.89</v>
      </c>
      <c r="BS69">
        <v>0.39</v>
      </c>
      <c r="BT69">
        <v>0</v>
      </c>
      <c r="BU69">
        <v>0</v>
      </c>
      <c r="BV69">
        <v>0</v>
      </c>
      <c r="BW69">
        <f t="shared" si="5"/>
        <v>60.05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1.9301999999999999</v>
      </c>
      <c r="K70">
        <v>658.55634899999995</v>
      </c>
      <c r="L70">
        <v>630.35506499999997</v>
      </c>
      <c r="M70">
        <v>88.789199999999994</v>
      </c>
      <c r="N70">
        <v>114.002438</v>
      </c>
      <c r="O70">
        <v>119.349695</v>
      </c>
      <c r="P70">
        <v>134.45049399999999</v>
      </c>
      <c r="Q70">
        <v>10.529241000000001</v>
      </c>
      <c r="R70">
        <v>20.456354000000001</v>
      </c>
      <c r="S70">
        <v>25.469086000000001</v>
      </c>
      <c r="T70">
        <v>0</v>
      </c>
      <c r="U70">
        <v>404.15492699999999</v>
      </c>
      <c r="V70">
        <v>20.008308</v>
      </c>
      <c r="W70">
        <v>33.584814000000001</v>
      </c>
      <c r="X70">
        <v>94.907933999999997</v>
      </c>
      <c r="Y70">
        <v>0</v>
      </c>
      <c r="Z70">
        <v>12.739319999999999</v>
      </c>
      <c r="AA70">
        <v>11.436434999999999</v>
      </c>
      <c r="AB70">
        <v>25.343623000000001</v>
      </c>
      <c r="AC70">
        <v>18.680167000000001</v>
      </c>
      <c r="AD70">
        <v>8.7967899999999997</v>
      </c>
      <c r="AE70">
        <v>47.711219999999997</v>
      </c>
      <c r="AF70">
        <v>8.5642969999999998</v>
      </c>
      <c r="AG70">
        <v>13.502521</v>
      </c>
      <c r="AH70">
        <v>63.976478999999998</v>
      </c>
      <c r="AI70">
        <v>0</v>
      </c>
      <c r="AJ70">
        <v>0</v>
      </c>
      <c r="AK70">
        <v>49.478361</v>
      </c>
      <c r="AL70">
        <v>44.857847999999997</v>
      </c>
      <c r="AM70">
        <v>10.163179</v>
      </c>
      <c r="AN70">
        <v>0.64618299999999995</v>
      </c>
      <c r="AO70">
        <v>7.3204770000000003</v>
      </c>
      <c r="AP70">
        <v>10.508490999999999</v>
      </c>
      <c r="AQ70">
        <v>22.800488000000001</v>
      </c>
      <c r="AR70">
        <v>48.478903000000003</v>
      </c>
      <c r="AS70">
        <v>30.784164000000001</v>
      </c>
      <c r="AT70">
        <v>12.723877999999999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60.05</v>
      </c>
      <c r="BA70">
        <f t="shared" si="4"/>
        <v>2865.106929</v>
      </c>
      <c r="BD70">
        <v>7.72</v>
      </c>
      <c r="BE70">
        <v>6.76</v>
      </c>
      <c r="BF70">
        <v>0.97</v>
      </c>
      <c r="BG70">
        <v>3.9</v>
      </c>
      <c r="BH70">
        <v>5.61</v>
      </c>
      <c r="BI70">
        <v>6.76</v>
      </c>
      <c r="BJ70">
        <v>1.51</v>
      </c>
      <c r="BK70">
        <v>2.9</v>
      </c>
      <c r="BL70">
        <v>1.93</v>
      </c>
      <c r="BM70">
        <v>1.54</v>
      </c>
      <c r="BN70">
        <v>0</v>
      </c>
      <c r="BO70">
        <v>10.09</v>
      </c>
      <c r="BP70">
        <v>3.85</v>
      </c>
      <c r="BQ70">
        <v>4.2300000000000004</v>
      </c>
      <c r="BR70">
        <v>1.89</v>
      </c>
      <c r="BS70">
        <v>0.39</v>
      </c>
      <c r="BT70">
        <v>0</v>
      </c>
      <c r="BU70">
        <v>0</v>
      </c>
      <c r="BV70">
        <v>0</v>
      </c>
      <c r="BW70">
        <f t="shared" si="5"/>
        <v>60.05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1.9301999999999999</v>
      </c>
      <c r="K71">
        <v>658.55634899999995</v>
      </c>
      <c r="L71">
        <v>630.35506499999997</v>
      </c>
      <c r="M71">
        <v>88.789199999999994</v>
      </c>
      <c r="N71">
        <v>114.002438</v>
      </c>
      <c r="O71">
        <v>119.349695</v>
      </c>
      <c r="P71">
        <v>134.45049399999999</v>
      </c>
      <c r="Q71">
        <v>10.529241000000001</v>
      </c>
      <c r="R71">
        <v>20.456354000000001</v>
      </c>
      <c r="S71">
        <v>25.469086000000001</v>
      </c>
      <c r="T71">
        <v>0</v>
      </c>
      <c r="U71">
        <v>404.15492699999999</v>
      </c>
      <c r="V71">
        <v>20.008308</v>
      </c>
      <c r="W71">
        <v>33.584814000000001</v>
      </c>
      <c r="X71">
        <v>94.907933999999997</v>
      </c>
      <c r="Y71">
        <v>0</v>
      </c>
      <c r="Z71">
        <v>12.739319999999999</v>
      </c>
      <c r="AA71">
        <v>11.436434999999999</v>
      </c>
      <c r="AB71">
        <v>25.343623000000001</v>
      </c>
      <c r="AC71">
        <v>18.680167000000001</v>
      </c>
      <c r="AD71">
        <v>8.7967899999999997</v>
      </c>
      <c r="AE71">
        <v>47.711219999999997</v>
      </c>
      <c r="AF71">
        <v>8.5642969999999998</v>
      </c>
      <c r="AG71">
        <v>13.502521</v>
      </c>
      <c r="AH71">
        <v>82.255472999999995</v>
      </c>
      <c r="AI71">
        <v>0</v>
      </c>
      <c r="AJ71">
        <v>0</v>
      </c>
      <c r="AK71">
        <v>49.478361</v>
      </c>
      <c r="AL71">
        <v>44.857847999999997</v>
      </c>
      <c r="AM71">
        <v>10.163179</v>
      </c>
      <c r="AN71">
        <v>0.64618299999999995</v>
      </c>
      <c r="AO71">
        <v>7.3204770000000003</v>
      </c>
      <c r="AP71">
        <v>3.708879</v>
      </c>
      <c r="AQ71">
        <v>22.800488000000001</v>
      </c>
      <c r="AR71">
        <v>48.478903000000003</v>
      </c>
      <c r="AS71">
        <v>30.784164000000001</v>
      </c>
      <c r="AT71">
        <v>12.723877999999999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60.05</v>
      </c>
      <c r="BA71">
        <f t="shared" si="4"/>
        <v>2876.586311</v>
      </c>
      <c r="BD71">
        <v>7.72</v>
      </c>
      <c r="BE71">
        <v>6.76</v>
      </c>
      <c r="BF71">
        <v>0.97</v>
      </c>
      <c r="BG71">
        <v>3.9</v>
      </c>
      <c r="BH71">
        <v>5.61</v>
      </c>
      <c r="BI71">
        <v>6.76</v>
      </c>
      <c r="BJ71">
        <v>1.51</v>
      </c>
      <c r="BK71">
        <v>2.9</v>
      </c>
      <c r="BL71">
        <v>1.93</v>
      </c>
      <c r="BM71">
        <v>1.54</v>
      </c>
      <c r="BN71">
        <v>0</v>
      </c>
      <c r="BO71">
        <v>10.09</v>
      </c>
      <c r="BP71">
        <v>3.85</v>
      </c>
      <c r="BQ71">
        <v>4.2300000000000004</v>
      </c>
      <c r="BR71">
        <v>1.89</v>
      </c>
      <c r="BS71">
        <v>0.39</v>
      </c>
      <c r="BT71">
        <v>0</v>
      </c>
      <c r="BU71">
        <v>0</v>
      </c>
      <c r="BV71">
        <v>0</v>
      </c>
      <c r="BW71">
        <f t="shared" si="5"/>
        <v>60.05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1.9301999999999999</v>
      </c>
      <c r="K72">
        <v>658.55634899999995</v>
      </c>
      <c r="L72">
        <v>630.35506499999997</v>
      </c>
      <c r="M72">
        <v>88.789199999999994</v>
      </c>
      <c r="N72">
        <v>114.002438</v>
      </c>
      <c r="O72">
        <v>119.349695</v>
      </c>
      <c r="P72">
        <v>134.45049399999999</v>
      </c>
      <c r="Q72">
        <v>10.529241000000001</v>
      </c>
      <c r="R72">
        <v>20.456354000000001</v>
      </c>
      <c r="S72">
        <v>25.469086000000001</v>
      </c>
      <c r="T72">
        <v>0</v>
      </c>
      <c r="U72">
        <v>404.15492699999999</v>
      </c>
      <c r="V72">
        <v>20.008308</v>
      </c>
      <c r="W72">
        <v>33.584814000000001</v>
      </c>
      <c r="X72">
        <v>94.907933999999997</v>
      </c>
      <c r="Y72">
        <v>0</v>
      </c>
      <c r="Z72">
        <v>12.739319999999999</v>
      </c>
      <c r="AA72">
        <v>11.436434999999999</v>
      </c>
      <c r="AB72">
        <v>25.343623000000001</v>
      </c>
      <c r="AC72">
        <v>18.680167000000001</v>
      </c>
      <c r="AD72">
        <v>8.7967899999999997</v>
      </c>
      <c r="AE72">
        <v>47.711219999999997</v>
      </c>
      <c r="AF72">
        <v>8.5642969999999998</v>
      </c>
      <c r="AG72">
        <v>13.502521</v>
      </c>
      <c r="AH72">
        <v>100.53446700000001</v>
      </c>
      <c r="AI72">
        <v>0</v>
      </c>
      <c r="AJ72">
        <v>0</v>
      </c>
      <c r="AK72">
        <v>49.478361</v>
      </c>
      <c r="AL72">
        <v>44.857847999999997</v>
      </c>
      <c r="AM72">
        <v>10.163179</v>
      </c>
      <c r="AN72">
        <v>0.64618299999999995</v>
      </c>
      <c r="AO72">
        <v>7.3204770000000003</v>
      </c>
      <c r="AP72">
        <v>3.708879</v>
      </c>
      <c r="AQ72">
        <v>22.800488000000001</v>
      </c>
      <c r="AR72">
        <v>48.478903000000003</v>
      </c>
      <c r="AS72">
        <v>30.784164000000001</v>
      </c>
      <c r="AT72">
        <v>12.723877999999999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60.05</v>
      </c>
      <c r="BA72">
        <f t="shared" si="4"/>
        <v>2894.8653049999998</v>
      </c>
      <c r="BD72">
        <v>7.72</v>
      </c>
      <c r="BE72">
        <v>6.76</v>
      </c>
      <c r="BF72">
        <v>0.97</v>
      </c>
      <c r="BG72">
        <v>3.9</v>
      </c>
      <c r="BH72">
        <v>5.61</v>
      </c>
      <c r="BI72">
        <v>6.76</v>
      </c>
      <c r="BJ72">
        <v>1.51</v>
      </c>
      <c r="BK72">
        <v>2.9</v>
      </c>
      <c r="BL72">
        <v>1.93</v>
      </c>
      <c r="BM72">
        <v>1.54</v>
      </c>
      <c r="BN72">
        <v>0</v>
      </c>
      <c r="BO72">
        <v>10.09</v>
      </c>
      <c r="BP72">
        <v>3.85</v>
      </c>
      <c r="BQ72">
        <v>4.2300000000000004</v>
      </c>
      <c r="BR72">
        <v>1.89</v>
      </c>
      <c r="BS72">
        <v>0.39</v>
      </c>
      <c r="BT72">
        <v>0</v>
      </c>
      <c r="BU72">
        <v>0</v>
      </c>
      <c r="BV72">
        <v>0</v>
      </c>
      <c r="BW72">
        <f t="shared" si="5"/>
        <v>60.05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1.9301999999999999</v>
      </c>
      <c r="K73">
        <v>658.55634899999995</v>
      </c>
      <c r="L73">
        <v>630.35506499999997</v>
      </c>
      <c r="M73">
        <v>88.789199999999994</v>
      </c>
      <c r="N73">
        <v>114.002438</v>
      </c>
      <c r="O73">
        <v>119.349695</v>
      </c>
      <c r="P73">
        <v>134.45049399999999</v>
      </c>
      <c r="Q73">
        <v>10.529241000000001</v>
      </c>
      <c r="R73">
        <v>20.456354000000001</v>
      </c>
      <c r="S73">
        <v>25.469086000000001</v>
      </c>
      <c r="T73">
        <v>0</v>
      </c>
      <c r="U73">
        <v>404.15492699999999</v>
      </c>
      <c r="V73">
        <v>20.008308</v>
      </c>
      <c r="W73">
        <v>33.584814000000001</v>
      </c>
      <c r="X73">
        <v>94.907933999999997</v>
      </c>
      <c r="Y73">
        <v>0</v>
      </c>
      <c r="Z73">
        <v>12.739319999999999</v>
      </c>
      <c r="AA73">
        <v>24.397728000000001</v>
      </c>
      <c r="AB73">
        <v>25.343623000000001</v>
      </c>
      <c r="AC73">
        <v>18.680167000000001</v>
      </c>
      <c r="AD73">
        <v>8.7967899999999997</v>
      </c>
      <c r="AE73">
        <v>47.711219999999997</v>
      </c>
      <c r="AF73">
        <v>8.5642969999999998</v>
      </c>
      <c r="AG73">
        <v>13.502521</v>
      </c>
      <c r="AH73">
        <v>109.673964</v>
      </c>
      <c r="AI73">
        <v>0</v>
      </c>
      <c r="AJ73">
        <v>0</v>
      </c>
      <c r="AK73">
        <v>49.478361</v>
      </c>
      <c r="AL73">
        <v>44.857847999999997</v>
      </c>
      <c r="AM73">
        <v>10.163179</v>
      </c>
      <c r="AN73">
        <v>0.64618299999999995</v>
      </c>
      <c r="AO73">
        <v>7.4339719999999998</v>
      </c>
      <c r="AP73">
        <v>3.708879</v>
      </c>
      <c r="AQ73">
        <v>22.800488000000001</v>
      </c>
      <c r="AR73">
        <v>48.478903000000003</v>
      </c>
      <c r="AS73">
        <v>30.784164000000001</v>
      </c>
      <c r="AT73">
        <v>12.723877999999999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60.05</v>
      </c>
      <c r="BA73">
        <f t="shared" si="4"/>
        <v>2917.0795899999994</v>
      </c>
      <c r="BD73">
        <v>7.72</v>
      </c>
      <c r="BE73">
        <v>6.76</v>
      </c>
      <c r="BF73">
        <v>0.97</v>
      </c>
      <c r="BG73">
        <v>3.9</v>
      </c>
      <c r="BH73">
        <v>5.61</v>
      </c>
      <c r="BI73">
        <v>6.76</v>
      </c>
      <c r="BJ73">
        <v>1.51</v>
      </c>
      <c r="BK73">
        <v>2.9</v>
      </c>
      <c r="BL73">
        <v>1.93</v>
      </c>
      <c r="BM73">
        <v>1.54</v>
      </c>
      <c r="BN73">
        <v>0</v>
      </c>
      <c r="BO73">
        <v>10.09</v>
      </c>
      <c r="BP73">
        <v>3.85</v>
      </c>
      <c r="BQ73">
        <v>4.2300000000000004</v>
      </c>
      <c r="BR73">
        <v>1.89</v>
      </c>
      <c r="BS73">
        <v>0.39</v>
      </c>
      <c r="BT73">
        <v>0</v>
      </c>
      <c r="BU73">
        <v>0</v>
      </c>
      <c r="BV73">
        <v>0</v>
      </c>
      <c r="BW73">
        <f t="shared" si="5"/>
        <v>60.05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1.9301999999999999</v>
      </c>
      <c r="K74">
        <v>658.55634899999995</v>
      </c>
      <c r="L74">
        <v>630.35506499999997</v>
      </c>
      <c r="M74">
        <v>88.789199999999994</v>
      </c>
      <c r="N74">
        <v>114.002438</v>
      </c>
      <c r="O74">
        <v>119.349695</v>
      </c>
      <c r="P74">
        <v>134.45049399999999</v>
      </c>
      <c r="Q74">
        <v>10.529241000000001</v>
      </c>
      <c r="R74">
        <v>20.456354000000001</v>
      </c>
      <c r="S74">
        <v>25.469086000000001</v>
      </c>
      <c r="T74">
        <v>0</v>
      </c>
      <c r="U74">
        <v>404.15492699999999</v>
      </c>
      <c r="V74">
        <v>20.008308</v>
      </c>
      <c r="W74">
        <v>33.584814000000001</v>
      </c>
      <c r="X74">
        <v>94.907933999999997</v>
      </c>
      <c r="Y74">
        <v>0</v>
      </c>
      <c r="Z74">
        <v>6.3250719999999996</v>
      </c>
      <c r="AA74">
        <v>24.397728000000001</v>
      </c>
      <c r="AB74">
        <v>25.343623000000001</v>
      </c>
      <c r="AC74">
        <v>28.020250000000001</v>
      </c>
      <c r="AD74">
        <v>8.7967899999999997</v>
      </c>
      <c r="AE74">
        <v>47.711219999999997</v>
      </c>
      <c r="AF74">
        <v>8.5642969999999998</v>
      </c>
      <c r="AG74">
        <v>13.502521</v>
      </c>
      <c r="AH74">
        <v>109.673964</v>
      </c>
      <c r="AI74">
        <v>2.4571450000000001</v>
      </c>
      <c r="AJ74">
        <v>0</v>
      </c>
      <c r="AK74">
        <v>49.478361</v>
      </c>
      <c r="AL74">
        <v>44.857847999999997</v>
      </c>
      <c r="AM74">
        <v>10.163179</v>
      </c>
      <c r="AN74">
        <v>0.64618299999999995</v>
      </c>
      <c r="AO74">
        <v>7.4339719999999998</v>
      </c>
      <c r="AP74">
        <v>3.708879</v>
      </c>
      <c r="AQ74">
        <v>22.800488000000001</v>
      </c>
      <c r="AR74">
        <v>48.478903000000003</v>
      </c>
      <c r="AS74">
        <v>30.784164000000001</v>
      </c>
      <c r="AT74">
        <v>12.723877999999999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60.05</v>
      </c>
      <c r="BA74">
        <f t="shared" si="4"/>
        <v>2922.4625699999992</v>
      </c>
      <c r="BD74">
        <v>7.72</v>
      </c>
      <c r="BE74">
        <v>6.76</v>
      </c>
      <c r="BF74">
        <v>0.97</v>
      </c>
      <c r="BG74">
        <v>3.9</v>
      </c>
      <c r="BH74">
        <v>5.61</v>
      </c>
      <c r="BI74">
        <v>6.76</v>
      </c>
      <c r="BJ74">
        <v>1.51</v>
      </c>
      <c r="BK74">
        <v>2.9</v>
      </c>
      <c r="BL74">
        <v>1.93</v>
      </c>
      <c r="BM74">
        <v>1.54</v>
      </c>
      <c r="BN74">
        <v>0</v>
      </c>
      <c r="BO74">
        <v>10.09</v>
      </c>
      <c r="BP74">
        <v>3.85</v>
      </c>
      <c r="BQ74">
        <v>4.2300000000000004</v>
      </c>
      <c r="BR74">
        <v>1.89</v>
      </c>
      <c r="BS74">
        <v>0.39</v>
      </c>
      <c r="BT74">
        <v>0</v>
      </c>
      <c r="BU74">
        <v>0</v>
      </c>
      <c r="BV74">
        <v>0</v>
      </c>
      <c r="BW74">
        <f t="shared" si="5"/>
        <v>60.05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1.9301999999999999</v>
      </c>
      <c r="K75">
        <v>658.55634899999995</v>
      </c>
      <c r="L75">
        <v>630.35506499999997</v>
      </c>
      <c r="M75">
        <v>88.789199999999994</v>
      </c>
      <c r="N75">
        <v>114.002438</v>
      </c>
      <c r="O75">
        <v>119.349695</v>
      </c>
      <c r="P75">
        <v>134.45049399999999</v>
      </c>
      <c r="Q75">
        <v>10.529241000000001</v>
      </c>
      <c r="R75">
        <v>20.456354000000001</v>
      </c>
      <c r="S75">
        <v>25.469086000000001</v>
      </c>
      <c r="T75">
        <v>0</v>
      </c>
      <c r="U75">
        <v>404.15492699999999</v>
      </c>
      <c r="V75">
        <v>20.008308</v>
      </c>
      <c r="W75">
        <v>33.584814000000001</v>
      </c>
      <c r="X75">
        <v>94.907933999999997</v>
      </c>
      <c r="Y75">
        <v>0</v>
      </c>
      <c r="Z75">
        <v>6.3250719999999996</v>
      </c>
      <c r="AA75">
        <v>24.397728000000001</v>
      </c>
      <c r="AB75">
        <v>25.343623000000001</v>
      </c>
      <c r="AC75">
        <v>28.020250000000001</v>
      </c>
      <c r="AD75">
        <v>8.7967899999999997</v>
      </c>
      <c r="AE75">
        <v>47.711219999999997</v>
      </c>
      <c r="AF75">
        <v>8.5642969999999998</v>
      </c>
      <c r="AG75">
        <v>13.502521</v>
      </c>
      <c r="AH75">
        <v>109.673964</v>
      </c>
      <c r="AI75">
        <v>2.4571450000000001</v>
      </c>
      <c r="AJ75">
        <v>0</v>
      </c>
      <c r="AK75">
        <v>49.478361</v>
      </c>
      <c r="AL75">
        <v>44.857847999999997</v>
      </c>
      <c r="AM75">
        <v>5.0172650000000001</v>
      </c>
      <c r="AN75">
        <v>0.64618299999999995</v>
      </c>
      <c r="AO75">
        <v>7.4339719999999998</v>
      </c>
      <c r="AP75">
        <v>1.9780690000000001</v>
      </c>
      <c r="AQ75">
        <v>22.800488000000001</v>
      </c>
      <c r="AR75">
        <v>48.478903000000003</v>
      </c>
      <c r="AS75">
        <v>30.784164000000001</v>
      </c>
      <c r="AT75">
        <v>12.723877999999999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59.55</v>
      </c>
      <c r="BA75">
        <f t="shared" si="4"/>
        <v>2915.085845999999</v>
      </c>
      <c r="BD75">
        <v>7.72</v>
      </c>
      <c r="BE75">
        <v>6.76</v>
      </c>
      <c r="BF75">
        <v>0.97</v>
      </c>
      <c r="BG75">
        <v>3.78</v>
      </c>
      <c r="BH75">
        <v>5.61</v>
      </c>
      <c r="BI75">
        <v>6.76</v>
      </c>
      <c r="BJ75">
        <v>1.55</v>
      </c>
      <c r="BK75">
        <v>2.9</v>
      </c>
      <c r="BL75">
        <v>1.93</v>
      </c>
      <c r="BM75">
        <v>1.54</v>
      </c>
      <c r="BN75">
        <v>0</v>
      </c>
      <c r="BO75">
        <v>9.85</v>
      </c>
      <c r="BP75">
        <v>3.75</v>
      </c>
      <c r="BQ75">
        <v>4.1100000000000003</v>
      </c>
      <c r="BR75">
        <v>1.93</v>
      </c>
      <c r="BS75">
        <v>0.39</v>
      </c>
      <c r="BT75">
        <v>0</v>
      </c>
      <c r="BU75">
        <v>0</v>
      </c>
      <c r="BV75">
        <v>0</v>
      </c>
      <c r="BW75">
        <f t="shared" si="5"/>
        <v>59.55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1.9301999999999999</v>
      </c>
      <c r="K76">
        <v>658.55634899999995</v>
      </c>
      <c r="L76">
        <v>630.35506499999997</v>
      </c>
      <c r="M76">
        <v>88.789199999999994</v>
      </c>
      <c r="N76">
        <v>114.002438</v>
      </c>
      <c r="O76">
        <v>119.349695</v>
      </c>
      <c r="P76">
        <v>134.45049399999999</v>
      </c>
      <c r="Q76">
        <v>10.529241000000001</v>
      </c>
      <c r="R76">
        <v>20.456354000000001</v>
      </c>
      <c r="S76">
        <v>25.469086000000001</v>
      </c>
      <c r="T76">
        <v>0</v>
      </c>
      <c r="U76">
        <v>404.15492699999999</v>
      </c>
      <c r="V76">
        <v>20.008308</v>
      </c>
      <c r="W76">
        <v>33.584814000000001</v>
      </c>
      <c r="X76">
        <v>94.907933999999997</v>
      </c>
      <c r="Y76">
        <v>0</v>
      </c>
      <c r="Z76">
        <v>6.3250719999999996</v>
      </c>
      <c r="AA76">
        <v>24.397728000000001</v>
      </c>
      <c r="AB76">
        <v>25.343623000000001</v>
      </c>
      <c r="AC76">
        <v>28.020250000000001</v>
      </c>
      <c r="AD76">
        <v>8.7967899999999997</v>
      </c>
      <c r="AE76">
        <v>47.711219999999997</v>
      </c>
      <c r="AF76">
        <v>8.5642969999999998</v>
      </c>
      <c r="AG76">
        <v>13.502521</v>
      </c>
      <c r="AH76">
        <v>109.673964</v>
      </c>
      <c r="AI76">
        <v>2.4571450000000001</v>
      </c>
      <c r="AJ76">
        <v>0</v>
      </c>
      <c r="AK76">
        <v>49.478361</v>
      </c>
      <c r="AL76">
        <v>44.857847999999997</v>
      </c>
      <c r="AM76">
        <v>0</v>
      </c>
      <c r="AN76">
        <v>0.64618299999999995</v>
      </c>
      <c r="AO76">
        <v>7.4339719999999998</v>
      </c>
      <c r="AP76">
        <v>1.9780690000000001</v>
      </c>
      <c r="AQ76">
        <v>22.800488000000001</v>
      </c>
      <c r="AR76">
        <v>48.478903000000003</v>
      </c>
      <c r="AS76">
        <v>30.784164000000001</v>
      </c>
      <c r="AT76">
        <v>12.723877999999999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59.55</v>
      </c>
      <c r="BA76">
        <f t="shared" si="4"/>
        <v>2910.0685809999991</v>
      </c>
      <c r="BD76">
        <v>7.72</v>
      </c>
      <c r="BE76">
        <v>6.76</v>
      </c>
      <c r="BF76">
        <v>0.97</v>
      </c>
      <c r="BG76">
        <v>3.78</v>
      </c>
      <c r="BH76">
        <v>5.61</v>
      </c>
      <c r="BI76">
        <v>6.76</v>
      </c>
      <c r="BJ76">
        <v>1.55</v>
      </c>
      <c r="BK76">
        <v>2.9</v>
      </c>
      <c r="BL76">
        <v>1.93</v>
      </c>
      <c r="BM76">
        <v>1.54</v>
      </c>
      <c r="BN76">
        <v>0</v>
      </c>
      <c r="BO76">
        <v>9.85</v>
      </c>
      <c r="BP76">
        <v>3.75</v>
      </c>
      <c r="BQ76">
        <v>4.1100000000000003</v>
      </c>
      <c r="BR76">
        <v>1.93</v>
      </c>
      <c r="BS76">
        <v>0.39</v>
      </c>
      <c r="BT76">
        <v>0</v>
      </c>
      <c r="BU76">
        <v>0</v>
      </c>
      <c r="BV76">
        <v>0</v>
      </c>
      <c r="BW76">
        <f t="shared" si="5"/>
        <v>59.55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1.9301999999999999</v>
      </c>
      <c r="K77">
        <v>658.55634899999995</v>
      </c>
      <c r="L77">
        <v>630.35506499999997</v>
      </c>
      <c r="M77">
        <v>88.789199999999994</v>
      </c>
      <c r="N77">
        <v>114.002438</v>
      </c>
      <c r="O77">
        <v>119.349695</v>
      </c>
      <c r="P77">
        <v>134.45049399999999</v>
      </c>
      <c r="Q77">
        <v>10.529241000000001</v>
      </c>
      <c r="R77">
        <v>20.456354000000001</v>
      </c>
      <c r="S77">
        <v>25.469086000000001</v>
      </c>
      <c r="T77">
        <v>0</v>
      </c>
      <c r="U77">
        <v>404.15492699999999</v>
      </c>
      <c r="V77">
        <v>20.008308</v>
      </c>
      <c r="W77">
        <v>33.584814000000001</v>
      </c>
      <c r="X77">
        <v>94.907933999999997</v>
      </c>
      <c r="Y77">
        <v>0</v>
      </c>
      <c r="Z77">
        <v>6.3250719999999996</v>
      </c>
      <c r="AA77">
        <v>34.309305000000002</v>
      </c>
      <c r="AB77">
        <v>38.131216999999999</v>
      </c>
      <c r="AC77">
        <v>28.048515999999999</v>
      </c>
      <c r="AD77">
        <v>8.7967899999999997</v>
      </c>
      <c r="AE77">
        <v>47.711219999999997</v>
      </c>
      <c r="AF77">
        <v>8.5642969999999998</v>
      </c>
      <c r="AG77">
        <v>13.502521</v>
      </c>
      <c r="AH77">
        <v>112.872788</v>
      </c>
      <c r="AI77">
        <v>13.514295000000001</v>
      </c>
      <c r="AJ77">
        <v>0</v>
      </c>
      <c r="AK77">
        <v>49.478361</v>
      </c>
      <c r="AL77">
        <v>44.857847999999997</v>
      </c>
      <c r="AM77">
        <v>0</v>
      </c>
      <c r="AN77">
        <v>0.64618299999999995</v>
      </c>
      <c r="AO77">
        <v>7.4055980000000003</v>
      </c>
      <c r="AP77">
        <v>8.7776809999999994</v>
      </c>
      <c r="AQ77">
        <v>22.800488000000001</v>
      </c>
      <c r="AR77">
        <v>48.478903000000003</v>
      </c>
      <c r="AS77">
        <v>30.784164000000001</v>
      </c>
      <c r="AT77">
        <v>12.723877999999999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59.55</v>
      </c>
      <c r="BA77">
        <f t="shared" si="4"/>
        <v>2953.8232299999995</v>
      </c>
      <c r="BD77">
        <v>7.72</v>
      </c>
      <c r="BE77">
        <v>6.76</v>
      </c>
      <c r="BF77">
        <v>0.97</v>
      </c>
      <c r="BG77">
        <v>3.78</v>
      </c>
      <c r="BH77">
        <v>5.61</v>
      </c>
      <c r="BI77">
        <v>6.76</v>
      </c>
      <c r="BJ77">
        <v>1.55</v>
      </c>
      <c r="BK77">
        <v>2.9</v>
      </c>
      <c r="BL77">
        <v>1.93</v>
      </c>
      <c r="BM77">
        <v>1.54</v>
      </c>
      <c r="BN77">
        <v>0</v>
      </c>
      <c r="BO77">
        <v>9.85</v>
      </c>
      <c r="BP77">
        <v>3.75</v>
      </c>
      <c r="BQ77">
        <v>4.1100000000000003</v>
      </c>
      <c r="BR77">
        <v>1.93</v>
      </c>
      <c r="BS77">
        <v>0.39</v>
      </c>
      <c r="BT77">
        <v>0</v>
      </c>
      <c r="BU77">
        <v>0</v>
      </c>
      <c r="BV77">
        <v>0</v>
      </c>
      <c r="BW77">
        <f t="shared" si="5"/>
        <v>59.55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1.9301999999999999</v>
      </c>
      <c r="K78">
        <v>658.55634899999995</v>
      </c>
      <c r="L78">
        <v>630.35506499999997</v>
      </c>
      <c r="M78">
        <v>88.789199999999994</v>
      </c>
      <c r="N78">
        <v>114.002438</v>
      </c>
      <c r="O78">
        <v>119.349695</v>
      </c>
      <c r="P78">
        <v>134.45049399999999</v>
      </c>
      <c r="Q78">
        <v>10.529241000000001</v>
      </c>
      <c r="R78">
        <v>20.456354000000001</v>
      </c>
      <c r="S78">
        <v>25.469086000000001</v>
      </c>
      <c r="T78">
        <v>0</v>
      </c>
      <c r="U78">
        <v>404.15492699999999</v>
      </c>
      <c r="V78">
        <v>20.008308</v>
      </c>
      <c r="W78">
        <v>33.584814000000001</v>
      </c>
      <c r="X78">
        <v>94.907933999999997</v>
      </c>
      <c r="Y78">
        <v>0</v>
      </c>
      <c r="Z78">
        <v>6.3250719999999996</v>
      </c>
      <c r="AA78">
        <v>36.596592000000001</v>
      </c>
      <c r="AB78">
        <v>38.131216999999999</v>
      </c>
      <c r="AC78">
        <v>28.048515999999999</v>
      </c>
      <c r="AD78">
        <v>17.593579999999999</v>
      </c>
      <c r="AE78">
        <v>47.711219999999997</v>
      </c>
      <c r="AF78">
        <v>8.5642969999999998</v>
      </c>
      <c r="AG78">
        <v>13.502521</v>
      </c>
      <c r="AH78">
        <v>123.38321000000001</v>
      </c>
      <c r="AI78">
        <v>13.514295000000001</v>
      </c>
      <c r="AJ78">
        <v>0</v>
      </c>
      <c r="AK78">
        <v>49.478361</v>
      </c>
      <c r="AL78">
        <v>44.857847999999997</v>
      </c>
      <c r="AM78">
        <v>0</v>
      </c>
      <c r="AN78">
        <v>0.64618299999999995</v>
      </c>
      <c r="AO78">
        <v>7.4055980000000003</v>
      </c>
      <c r="AP78">
        <v>8.7776809999999994</v>
      </c>
      <c r="AQ78">
        <v>22.800488000000001</v>
      </c>
      <c r="AR78">
        <v>48.478903000000003</v>
      </c>
      <c r="AS78">
        <v>30.784164000000001</v>
      </c>
      <c r="AT78">
        <v>12.723877999999999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59.55</v>
      </c>
      <c r="BA78">
        <f t="shared" si="4"/>
        <v>2975.4177289999993</v>
      </c>
      <c r="BD78">
        <v>7.72</v>
      </c>
      <c r="BE78">
        <v>6.76</v>
      </c>
      <c r="BF78">
        <v>0.97</v>
      </c>
      <c r="BG78">
        <v>3.78</v>
      </c>
      <c r="BH78">
        <v>5.61</v>
      </c>
      <c r="BI78">
        <v>6.76</v>
      </c>
      <c r="BJ78">
        <v>1.55</v>
      </c>
      <c r="BK78">
        <v>2.9</v>
      </c>
      <c r="BL78">
        <v>1.93</v>
      </c>
      <c r="BM78">
        <v>1.54</v>
      </c>
      <c r="BN78">
        <v>0</v>
      </c>
      <c r="BO78">
        <v>9.85</v>
      </c>
      <c r="BP78">
        <v>3.75</v>
      </c>
      <c r="BQ78">
        <v>4.1100000000000003</v>
      </c>
      <c r="BR78">
        <v>1.93</v>
      </c>
      <c r="BS78">
        <v>0.39</v>
      </c>
      <c r="BT78">
        <v>0</v>
      </c>
      <c r="BU78">
        <v>0</v>
      </c>
      <c r="BV78">
        <v>0</v>
      </c>
      <c r="BW78">
        <f t="shared" si="5"/>
        <v>59.55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1.9301999999999999</v>
      </c>
      <c r="K79">
        <v>658.55634899999995</v>
      </c>
      <c r="L79">
        <v>630.35506499999997</v>
      </c>
      <c r="M79">
        <v>88.789199999999994</v>
      </c>
      <c r="N79">
        <v>114.002438</v>
      </c>
      <c r="O79">
        <v>119.349695</v>
      </c>
      <c r="P79">
        <v>134.45049399999999</v>
      </c>
      <c r="Q79">
        <v>10.529241000000001</v>
      </c>
      <c r="R79">
        <v>20.456354000000001</v>
      </c>
      <c r="S79">
        <v>25.469086000000001</v>
      </c>
      <c r="T79">
        <v>0</v>
      </c>
      <c r="U79">
        <v>404.15492699999999</v>
      </c>
      <c r="V79">
        <v>20.008308</v>
      </c>
      <c r="W79">
        <v>33.584814000000001</v>
      </c>
      <c r="X79">
        <v>94.907933999999997</v>
      </c>
      <c r="Y79">
        <v>0</v>
      </c>
      <c r="Z79">
        <v>18.975217000000001</v>
      </c>
      <c r="AA79">
        <v>40.677112000000001</v>
      </c>
      <c r="AB79">
        <v>38.131216999999999</v>
      </c>
      <c r="AC79">
        <v>28.048515999999999</v>
      </c>
      <c r="AD79">
        <v>35.187159999999999</v>
      </c>
      <c r="AE79">
        <v>47.711219999999997</v>
      </c>
      <c r="AF79">
        <v>28.547657999999998</v>
      </c>
      <c r="AG79">
        <v>13.502521</v>
      </c>
      <c r="AH79">
        <v>135.44734600000001</v>
      </c>
      <c r="AI79">
        <v>15.971439999999999</v>
      </c>
      <c r="AJ79">
        <v>0</v>
      </c>
      <c r="AK79">
        <v>49.478361</v>
      </c>
      <c r="AL79">
        <v>67.286771999999999</v>
      </c>
      <c r="AM79">
        <v>0</v>
      </c>
      <c r="AN79">
        <v>0.64618299999999995</v>
      </c>
      <c r="AO79">
        <v>7.4055980000000003</v>
      </c>
      <c r="AP79">
        <v>1.9780690000000001</v>
      </c>
      <c r="AQ79">
        <v>22.800488000000001</v>
      </c>
      <c r="AR79">
        <v>48.478903000000003</v>
      </c>
      <c r="AS79">
        <v>30.784164000000001</v>
      </c>
      <c r="AT79">
        <v>10.497199999999999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59.55</v>
      </c>
      <c r="BA79">
        <f t="shared" si="4"/>
        <v>3057.6492499999986</v>
      </c>
      <c r="BD79">
        <v>7.72</v>
      </c>
      <c r="BE79">
        <v>6.76</v>
      </c>
      <c r="BF79">
        <v>0.97</v>
      </c>
      <c r="BG79">
        <v>3.78</v>
      </c>
      <c r="BH79">
        <v>5.61</v>
      </c>
      <c r="BI79">
        <v>6.76</v>
      </c>
      <c r="BJ79">
        <v>1.55</v>
      </c>
      <c r="BK79">
        <v>2.9</v>
      </c>
      <c r="BL79">
        <v>1.93</v>
      </c>
      <c r="BM79">
        <v>1.54</v>
      </c>
      <c r="BN79">
        <v>0</v>
      </c>
      <c r="BO79">
        <v>9.85</v>
      </c>
      <c r="BP79">
        <v>3.75</v>
      </c>
      <c r="BQ79">
        <v>4.1100000000000003</v>
      </c>
      <c r="BR79">
        <v>1.93</v>
      </c>
      <c r="BS79">
        <v>0.39</v>
      </c>
      <c r="BT79">
        <v>0</v>
      </c>
      <c r="BU79">
        <v>0</v>
      </c>
      <c r="BV79">
        <v>0</v>
      </c>
      <c r="BW79">
        <f t="shared" si="5"/>
        <v>59.55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1.9301999999999999</v>
      </c>
      <c r="K80">
        <v>658.55634899999995</v>
      </c>
      <c r="L80">
        <v>630.35506499999997</v>
      </c>
      <c r="M80">
        <v>88.789199999999994</v>
      </c>
      <c r="N80">
        <v>114.002438</v>
      </c>
      <c r="O80">
        <v>119.349695</v>
      </c>
      <c r="P80">
        <v>134.45049399999999</v>
      </c>
      <c r="Q80">
        <v>10.529241000000001</v>
      </c>
      <c r="R80">
        <v>20.456354000000001</v>
      </c>
      <c r="S80">
        <v>25.469086000000001</v>
      </c>
      <c r="T80">
        <v>0</v>
      </c>
      <c r="U80">
        <v>404.15492699999999</v>
      </c>
      <c r="V80">
        <v>20.008308</v>
      </c>
      <c r="W80">
        <v>33.584814000000001</v>
      </c>
      <c r="X80">
        <v>94.907933999999997</v>
      </c>
      <c r="Y80">
        <v>0</v>
      </c>
      <c r="Z80">
        <v>18.975217000000001</v>
      </c>
      <c r="AA80">
        <v>40.677112000000001</v>
      </c>
      <c r="AB80">
        <v>38.131216999999999</v>
      </c>
      <c r="AC80">
        <v>28.048515999999999</v>
      </c>
      <c r="AD80">
        <v>35.187159999999999</v>
      </c>
      <c r="AE80">
        <v>47.711219999999997</v>
      </c>
      <c r="AF80">
        <v>28.547657999999998</v>
      </c>
      <c r="AG80">
        <v>13.502521</v>
      </c>
      <c r="AH80">
        <v>135.44734600000001</v>
      </c>
      <c r="AI80">
        <v>31.942879999999999</v>
      </c>
      <c r="AJ80">
        <v>0</v>
      </c>
      <c r="AK80">
        <v>49.478361</v>
      </c>
      <c r="AL80">
        <v>67.286771999999999</v>
      </c>
      <c r="AM80">
        <v>0</v>
      </c>
      <c r="AN80">
        <v>0.64618299999999995</v>
      </c>
      <c r="AO80">
        <v>7.4055980000000003</v>
      </c>
      <c r="AP80">
        <v>1.9780690000000001</v>
      </c>
      <c r="AQ80">
        <v>22.800488000000001</v>
      </c>
      <c r="AR80">
        <v>48.478903000000003</v>
      </c>
      <c r="AS80">
        <v>30.784164000000001</v>
      </c>
      <c r="AT80">
        <v>9.5429089999999999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59.55</v>
      </c>
      <c r="BA80">
        <f t="shared" si="4"/>
        <v>3072.6663989999988</v>
      </c>
      <c r="BD80">
        <v>7.72</v>
      </c>
      <c r="BE80">
        <v>6.76</v>
      </c>
      <c r="BF80">
        <v>0.97</v>
      </c>
      <c r="BG80">
        <v>3.78</v>
      </c>
      <c r="BH80">
        <v>5.61</v>
      </c>
      <c r="BI80">
        <v>6.76</v>
      </c>
      <c r="BJ80">
        <v>1.55</v>
      </c>
      <c r="BK80">
        <v>2.9</v>
      </c>
      <c r="BL80">
        <v>1.93</v>
      </c>
      <c r="BM80">
        <v>1.54</v>
      </c>
      <c r="BN80">
        <v>0</v>
      </c>
      <c r="BO80">
        <v>9.85</v>
      </c>
      <c r="BP80">
        <v>3.75</v>
      </c>
      <c r="BQ80">
        <v>4.1100000000000003</v>
      </c>
      <c r="BR80">
        <v>1.93</v>
      </c>
      <c r="BS80">
        <v>0.39</v>
      </c>
      <c r="BT80">
        <v>0</v>
      </c>
      <c r="BU80">
        <v>0</v>
      </c>
      <c r="BV80">
        <v>0</v>
      </c>
      <c r="BW80">
        <f t="shared" si="5"/>
        <v>59.55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1.9301999999999999</v>
      </c>
      <c r="K81">
        <v>658.55634899999995</v>
      </c>
      <c r="L81">
        <v>630.35506499999997</v>
      </c>
      <c r="M81">
        <v>88.789199999999994</v>
      </c>
      <c r="N81">
        <v>114.002438</v>
      </c>
      <c r="O81">
        <v>119.349695</v>
      </c>
      <c r="P81">
        <v>134.45049399999999</v>
      </c>
      <c r="Q81">
        <v>10.529241000000001</v>
      </c>
      <c r="R81">
        <v>20.456354000000001</v>
      </c>
      <c r="S81">
        <v>25.469086000000001</v>
      </c>
      <c r="T81">
        <v>0</v>
      </c>
      <c r="U81">
        <v>404.15492699999999</v>
      </c>
      <c r="V81">
        <v>20.008308</v>
      </c>
      <c r="W81">
        <v>33.584814000000001</v>
      </c>
      <c r="X81">
        <v>94.907933999999997</v>
      </c>
      <c r="Y81">
        <v>0</v>
      </c>
      <c r="Z81">
        <v>18.975217000000001</v>
      </c>
      <c r="AA81">
        <v>40.677112000000001</v>
      </c>
      <c r="AB81">
        <v>38.131216999999999</v>
      </c>
      <c r="AC81">
        <v>28.048515999999999</v>
      </c>
      <c r="AD81">
        <v>35.187159999999999</v>
      </c>
      <c r="AE81">
        <v>47.711219999999997</v>
      </c>
      <c r="AF81">
        <v>28.547657999999998</v>
      </c>
      <c r="AG81">
        <v>13.502521</v>
      </c>
      <c r="AH81">
        <v>135.44734600000001</v>
      </c>
      <c r="AI81">
        <v>31.942879999999999</v>
      </c>
      <c r="AJ81">
        <v>0</v>
      </c>
      <c r="AK81">
        <v>49.478361</v>
      </c>
      <c r="AL81">
        <v>67.286771999999999</v>
      </c>
      <c r="AM81">
        <v>0</v>
      </c>
      <c r="AN81">
        <v>0.64618299999999995</v>
      </c>
      <c r="AO81">
        <v>6.923241</v>
      </c>
      <c r="AP81">
        <v>1.9780690000000001</v>
      </c>
      <c r="AQ81">
        <v>22.800488000000001</v>
      </c>
      <c r="AR81">
        <v>48.478903000000003</v>
      </c>
      <c r="AS81">
        <v>30.784164000000001</v>
      </c>
      <c r="AT81">
        <v>9.5429089999999999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59.55</v>
      </c>
      <c r="BA81">
        <f t="shared" si="4"/>
        <v>3072.184041999999</v>
      </c>
      <c r="BD81">
        <v>7.72</v>
      </c>
      <c r="BE81">
        <v>6.76</v>
      </c>
      <c r="BF81">
        <v>0.97</v>
      </c>
      <c r="BG81">
        <v>3.78</v>
      </c>
      <c r="BH81">
        <v>5.61</v>
      </c>
      <c r="BI81">
        <v>6.76</v>
      </c>
      <c r="BJ81">
        <v>1.55</v>
      </c>
      <c r="BK81">
        <v>2.9</v>
      </c>
      <c r="BL81">
        <v>1.93</v>
      </c>
      <c r="BM81">
        <v>1.54</v>
      </c>
      <c r="BN81">
        <v>0</v>
      </c>
      <c r="BO81">
        <v>9.85</v>
      </c>
      <c r="BP81">
        <v>3.75</v>
      </c>
      <c r="BQ81">
        <v>4.1100000000000003</v>
      </c>
      <c r="BR81">
        <v>1.93</v>
      </c>
      <c r="BS81">
        <v>0.39</v>
      </c>
      <c r="BT81">
        <v>0</v>
      </c>
      <c r="BU81">
        <v>0</v>
      </c>
      <c r="BV81">
        <v>0</v>
      </c>
      <c r="BW81">
        <f t="shared" si="5"/>
        <v>59.55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1.9301999999999999</v>
      </c>
      <c r="K82">
        <v>658.55634899999995</v>
      </c>
      <c r="L82">
        <v>630.35506499999997</v>
      </c>
      <c r="M82">
        <v>88.789199999999994</v>
      </c>
      <c r="N82">
        <v>114.002438</v>
      </c>
      <c r="O82">
        <v>119.349695</v>
      </c>
      <c r="P82">
        <v>134.45049399999999</v>
      </c>
      <c r="Q82">
        <v>10.529241000000001</v>
      </c>
      <c r="R82">
        <v>20.456354000000001</v>
      </c>
      <c r="S82">
        <v>25.469086000000001</v>
      </c>
      <c r="T82">
        <v>0</v>
      </c>
      <c r="U82">
        <v>404.15492699999999</v>
      </c>
      <c r="V82">
        <v>20.008308</v>
      </c>
      <c r="W82">
        <v>33.584814000000001</v>
      </c>
      <c r="X82">
        <v>94.907933999999997</v>
      </c>
      <c r="Y82">
        <v>0</v>
      </c>
      <c r="Z82">
        <v>18.975217000000001</v>
      </c>
      <c r="AA82">
        <v>40.677112000000001</v>
      </c>
      <c r="AB82">
        <v>38.131216999999999</v>
      </c>
      <c r="AC82">
        <v>28.048515999999999</v>
      </c>
      <c r="AD82">
        <v>35.187159999999999</v>
      </c>
      <c r="AE82">
        <v>47.711219999999997</v>
      </c>
      <c r="AF82">
        <v>28.547657999999998</v>
      </c>
      <c r="AG82">
        <v>13.502521</v>
      </c>
      <c r="AH82">
        <v>135.44734600000001</v>
      </c>
      <c r="AI82">
        <v>31.942879999999999</v>
      </c>
      <c r="AJ82">
        <v>0</v>
      </c>
      <c r="AK82">
        <v>49.478361</v>
      </c>
      <c r="AL82">
        <v>67.286771999999999</v>
      </c>
      <c r="AM82">
        <v>0</v>
      </c>
      <c r="AN82">
        <v>0.64618299999999995</v>
      </c>
      <c r="AO82">
        <v>6.923241</v>
      </c>
      <c r="AP82">
        <v>1.9780690000000001</v>
      </c>
      <c r="AQ82">
        <v>22.800488000000001</v>
      </c>
      <c r="AR82">
        <v>48.478903000000003</v>
      </c>
      <c r="AS82">
        <v>30.784164000000001</v>
      </c>
      <c r="AT82">
        <v>9.5429089999999999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59.55</v>
      </c>
      <c r="BA82">
        <f t="shared" si="4"/>
        <v>3072.184041999999</v>
      </c>
      <c r="BD82">
        <v>7.72</v>
      </c>
      <c r="BE82">
        <v>6.76</v>
      </c>
      <c r="BF82">
        <v>0.97</v>
      </c>
      <c r="BG82">
        <v>3.78</v>
      </c>
      <c r="BH82">
        <v>5.61</v>
      </c>
      <c r="BI82">
        <v>6.76</v>
      </c>
      <c r="BJ82">
        <v>1.55</v>
      </c>
      <c r="BK82">
        <v>2.9</v>
      </c>
      <c r="BL82">
        <v>1.93</v>
      </c>
      <c r="BM82">
        <v>1.54</v>
      </c>
      <c r="BN82">
        <v>0</v>
      </c>
      <c r="BO82">
        <v>9.85</v>
      </c>
      <c r="BP82">
        <v>3.75</v>
      </c>
      <c r="BQ82">
        <v>4.1100000000000003</v>
      </c>
      <c r="BR82">
        <v>1.93</v>
      </c>
      <c r="BS82">
        <v>0.39</v>
      </c>
      <c r="BT82">
        <v>0</v>
      </c>
      <c r="BU82">
        <v>0</v>
      </c>
      <c r="BV82">
        <v>0</v>
      </c>
      <c r="BW82">
        <f t="shared" si="5"/>
        <v>59.55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1.9301999999999999</v>
      </c>
      <c r="K83">
        <v>658.55634899999995</v>
      </c>
      <c r="L83">
        <v>630.35506499999997</v>
      </c>
      <c r="M83">
        <v>88.789199999999994</v>
      </c>
      <c r="N83">
        <v>114.002438</v>
      </c>
      <c r="O83">
        <v>119.349695</v>
      </c>
      <c r="P83">
        <v>134.45049399999999</v>
      </c>
      <c r="Q83">
        <v>10.529241000000001</v>
      </c>
      <c r="R83">
        <v>20.456354000000001</v>
      </c>
      <c r="S83">
        <v>25.469086000000001</v>
      </c>
      <c r="T83">
        <v>0</v>
      </c>
      <c r="U83">
        <v>404.15492699999999</v>
      </c>
      <c r="V83">
        <v>20.008308</v>
      </c>
      <c r="W83">
        <v>33.584814000000001</v>
      </c>
      <c r="X83">
        <v>94.907933999999997</v>
      </c>
      <c r="Y83">
        <v>0</v>
      </c>
      <c r="Z83">
        <v>18.975217000000001</v>
      </c>
      <c r="AA83">
        <v>38.121450000000003</v>
      </c>
      <c r="AB83">
        <v>38.131216999999999</v>
      </c>
      <c r="AC83">
        <v>28.048515999999999</v>
      </c>
      <c r="AD83">
        <v>35.187159999999999</v>
      </c>
      <c r="AE83">
        <v>47.711219999999997</v>
      </c>
      <c r="AF83">
        <v>28.547657999999998</v>
      </c>
      <c r="AG83">
        <v>13.502521</v>
      </c>
      <c r="AH83">
        <v>135.44734600000001</v>
      </c>
      <c r="AI83">
        <v>31.942879999999999</v>
      </c>
      <c r="AJ83">
        <v>0</v>
      </c>
      <c r="AK83">
        <v>49.478361</v>
      </c>
      <c r="AL83">
        <v>67.286771999999999</v>
      </c>
      <c r="AM83">
        <v>0</v>
      </c>
      <c r="AN83">
        <v>0.64618299999999995</v>
      </c>
      <c r="AO83">
        <v>6.5260059999999998</v>
      </c>
      <c r="AP83">
        <v>1.9780690000000001</v>
      </c>
      <c r="AQ83">
        <v>22.800488000000001</v>
      </c>
      <c r="AR83">
        <v>48.478903000000003</v>
      </c>
      <c r="AS83">
        <v>30.784164000000001</v>
      </c>
      <c r="AT83">
        <v>9.5429089999999999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59.55</v>
      </c>
      <c r="BA83">
        <f t="shared" si="4"/>
        <v>3069.2311449999993</v>
      </c>
      <c r="BD83">
        <v>7.72</v>
      </c>
      <c r="BE83">
        <v>6.76</v>
      </c>
      <c r="BF83">
        <v>0.97</v>
      </c>
      <c r="BG83">
        <v>3.78</v>
      </c>
      <c r="BH83">
        <v>5.61</v>
      </c>
      <c r="BI83">
        <v>6.76</v>
      </c>
      <c r="BJ83">
        <v>1.55</v>
      </c>
      <c r="BK83">
        <v>2.9</v>
      </c>
      <c r="BL83">
        <v>1.93</v>
      </c>
      <c r="BM83">
        <v>1.54</v>
      </c>
      <c r="BN83">
        <v>0</v>
      </c>
      <c r="BO83">
        <v>9.85</v>
      </c>
      <c r="BP83">
        <v>3.75</v>
      </c>
      <c r="BQ83">
        <v>4.1100000000000003</v>
      </c>
      <c r="BR83">
        <v>1.93</v>
      </c>
      <c r="BS83">
        <v>0.39</v>
      </c>
      <c r="BT83">
        <v>0</v>
      </c>
      <c r="BU83">
        <v>0</v>
      </c>
      <c r="BV83">
        <v>0</v>
      </c>
      <c r="BW83">
        <f t="shared" si="5"/>
        <v>59.55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1.9301999999999999</v>
      </c>
      <c r="K84">
        <v>658.55634899999995</v>
      </c>
      <c r="L84">
        <v>630.35506499999997</v>
      </c>
      <c r="M84">
        <v>88.789199999999994</v>
      </c>
      <c r="N84">
        <v>114.002438</v>
      </c>
      <c r="O84">
        <v>119.349695</v>
      </c>
      <c r="P84">
        <v>134.45049399999999</v>
      </c>
      <c r="Q84">
        <v>10.529241000000001</v>
      </c>
      <c r="R84">
        <v>20.456354000000001</v>
      </c>
      <c r="S84">
        <v>25.469086000000001</v>
      </c>
      <c r="T84">
        <v>0</v>
      </c>
      <c r="U84">
        <v>404.15492699999999</v>
      </c>
      <c r="V84">
        <v>20.008308</v>
      </c>
      <c r="W84">
        <v>33.584814000000001</v>
      </c>
      <c r="X84">
        <v>94.907933999999997</v>
      </c>
      <c r="Y84">
        <v>0</v>
      </c>
      <c r="Z84">
        <v>18.975217000000001</v>
      </c>
      <c r="AA84">
        <v>38.121450000000003</v>
      </c>
      <c r="AB84">
        <v>38.131216999999999</v>
      </c>
      <c r="AC84">
        <v>28.048515999999999</v>
      </c>
      <c r="AD84">
        <v>35.187159999999999</v>
      </c>
      <c r="AE84">
        <v>47.711219999999997</v>
      </c>
      <c r="AF84">
        <v>28.547657999999998</v>
      </c>
      <c r="AG84">
        <v>13.502521</v>
      </c>
      <c r="AH84">
        <v>127.952958</v>
      </c>
      <c r="AI84">
        <v>31.942879999999999</v>
      </c>
      <c r="AJ84">
        <v>0</v>
      </c>
      <c r="AK84">
        <v>49.478361</v>
      </c>
      <c r="AL84">
        <v>67.286771999999999</v>
      </c>
      <c r="AM84">
        <v>0</v>
      </c>
      <c r="AN84">
        <v>0.64618299999999995</v>
      </c>
      <c r="AO84">
        <v>6.5260059999999998</v>
      </c>
      <c r="AP84">
        <v>1.9780690000000001</v>
      </c>
      <c r="AQ84">
        <v>22.800488000000001</v>
      </c>
      <c r="AR84">
        <v>48.478903000000003</v>
      </c>
      <c r="AS84">
        <v>30.784164000000001</v>
      </c>
      <c r="AT84">
        <v>9.5429089999999999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59.55</v>
      </c>
      <c r="BA84">
        <f t="shared" si="4"/>
        <v>3061.7367569999992</v>
      </c>
      <c r="BD84">
        <v>7.72</v>
      </c>
      <c r="BE84">
        <v>6.76</v>
      </c>
      <c r="BF84">
        <v>0.97</v>
      </c>
      <c r="BG84">
        <v>3.78</v>
      </c>
      <c r="BH84">
        <v>5.61</v>
      </c>
      <c r="BI84">
        <v>6.76</v>
      </c>
      <c r="BJ84">
        <v>1.55</v>
      </c>
      <c r="BK84">
        <v>2.9</v>
      </c>
      <c r="BL84">
        <v>1.93</v>
      </c>
      <c r="BM84">
        <v>1.54</v>
      </c>
      <c r="BN84">
        <v>0</v>
      </c>
      <c r="BO84">
        <v>9.85</v>
      </c>
      <c r="BP84">
        <v>3.75</v>
      </c>
      <c r="BQ84">
        <v>4.1100000000000003</v>
      </c>
      <c r="BR84">
        <v>1.93</v>
      </c>
      <c r="BS84">
        <v>0.39</v>
      </c>
      <c r="BT84">
        <v>0</v>
      </c>
      <c r="BU84">
        <v>0</v>
      </c>
      <c r="BV84">
        <v>0</v>
      </c>
      <c r="BW84">
        <f t="shared" si="5"/>
        <v>59.55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1.9301999999999999</v>
      </c>
      <c r="K85">
        <v>658.55634899999995</v>
      </c>
      <c r="L85">
        <v>630.35506499999997</v>
      </c>
      <c r="M85">
        <v>88.789199999999994</v>
      </c>
      <c r="N85">
        <v>114.002438</v>
      </c>
      <c r="O85">
        <v>119.349695</v>
      </c>
      <c r="P85">
        <v>134.45049399999999</v>
      </c>
      <c r="Q85">
        <v>10.529241000000001</v>
      </c>
      <c r="R85">
        <v>20.456354000000001</v>
      </c>
      <c r="S85">
        <v>25.469086000000001</v>
      </c>
      <c r="T85">
        <v>0</v>
      </c>
      <c r="U85">
        <v>404.15492699999999</v>
      </c>
      <c r="V85">
        <v>20.008308</v>
      </c>
      <c r="W85">
        <v>33.584814000000001</v>
      </c>
      <c r="X85">
        <v>94.907933999999997</v>
      </c>
      <c r="Y85">
        <v>0</v>
      </c>
      <c r="Z85">
        <v>18.975217000000001</v>
      </c>
      <c r="AA85">
        <v>38.121450000000003</v>
      </c>
      <c r="AB85">
        <v>38.131216999999999</v>
      </c>
      <c r="AC85">
        <v>28.048515999999999</v>
      </c>
      <c r="AD85">
        <v>35.187159999999999</v>
      </c>
      <c r="AE85">
        <v>47.711219999999997</v>
      </c>
      <c r="AF85">
        <v>28.547657999999998</v>
      </c>
      <c r="AG85">
        <v>13.502521</v>
      </c>
      <c r="AH85">
        <v>127.952958</v>
      </c>
      <c r="AI85">
        <v>31.942879999999999</v>
      </c>
      <c r="AJ85">
        <v>0</v>
      </c>
      <c r="AK85">
        <v>49.478361</v>
      </c>
      <c r="AL85">
        <v>67.286771999999999</v>
      </c>
      <c r="AM85">
        <v>0</v>
      </c>
      <c r="AN85">
        <v>0.64618299999999995</v>
      </c>
      <c r="AO85">
        <v>6.5260059999999998</v>
      </c>
      <c r="AP85">
        <v>8.5304219999999997</v>
      </c>
      <c r="AQ85">
        <v>22.800488000000001</v>
      </c>
      <c r="AR85">
        <v>48.478903000000003</v>
      </c>
      <c r="AS85">
        <v>30.784164000000001</v>
      </c>
      <c r="AT85">
        <v>9.5429089999999999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59.55</v>
      </c>
      <c r="BA85">
        <f t="shared" si="4"/>
        <v>3068.2891099999993</v>
      </c>
      <c r="BD85">
        <v>7.72</v>
      </c>
      <c r="BE85">
        <v>6.76</v>
      </c>
      <c r="BF85">
        <v>0.97</v>
      </c>
      <c r="BG85">
        <v>3.78</v>
      </c>
      <c r="BH85">
        <v>5.61</v>
      </c>
      <c r="BI85">
        <v>6.76</v>
      </c>
      <c r="BJ85">
        <v>1.55</v>
      </c>
      <c r="BK85">
        <v>2.9</v>
      </c>
      <c r="BL85">
        <v>1.93</v>
      </c>
      <c r="BM85">
        <v>1.54</v>
      </c>
      <c r="BN85">
        <v>0</v>
      </c>
      <c r="BO85">
        <v>9.85</v>
      </c>
      <c r="BP85">
        <v>3.75</v>
      </c>
      <c r="BQ85">
        <v>4.1100000000000003</v>
      </c>
      <c r="BR85">
        <v>1.93</v>
      </c>
      <c r="BS85">
        <v>0.39</v>
      </c>
      <c r="BT85">
        <v>0</v>
      </c>
      <c r="BU85">
        <v>0</v>
      </c>
      <c r="BV85">
        <v>0</v>
      </c>
      <c r="BW85">
        <f t="shared" si="5"/>
        <v>59.55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1.9301999999999999</v>
      </c>
      <c r="K86">
        <v>658.55634899999995</v>
      </c>
      <c r="L86">
        <v>630.35506499999997</v>
      </c>
      <c r="M86">
        <v>88.789199999999994</v>
      </c>
      <c r="N86">
        <v>114.002438</v>
      </c>
      <c r="O86">
        <v>119.349695</v>
      </c>
      <c r="P86">
        <v>134.45049399999999</v>
      </c>
      <c r="Q86">
        <v>10.529241000000001</v>
      </c>
      <c r="R86">
        <v>20.456354000000001</v>
      </c>
      <c r="S86">
        <v>25.469086000000001</v>
      </c>
      <c r="T86">
        <v>0</v>
      </c>
      <c r="U86">
        <v>404.15492699999999</v>
      </c>
      <c r="V86">
        <v>20.008308</v>
      </c>
      <c r="W86">
        <v>33.584814000000001</v>
      </c>
      <c r="X86">
        <v>94.907933999999997</v>
      </c>
      <c r="Y86">
        <v>0</v>
      </c>
      <c r="Z86">
        <v>12.739319999999999</v>
      </c>
      <c r="AA86">
        <v>38.121450000000003</v>
      </c>
      <c r="AB86">
        <v>38.131216999999999</v>
      </c>
      <c r="AC86">
        <v>28.048515999999999</v>
      </c>
      <c r="AD86">
        <v>35.187159999999999</v>
      </c>
      <c r="AE86">
        <v>47.711219999999997</v>
      </c>
      <c r="AF86">
        <v>28.547657999999998</v>
      </c>
      <c r="AG86">
        <v>13.502521</v>
      </c>
      <c r="AH86">
        <v>127.952958</v>
      </c>
      <c r="AI86">
        <v>14.742868</v>
      </c>
      <c r="AJ86">
        <v>0</v>
      </c>
      <c r="AK86">
        <v>49.478361</v>
      </c>
      <c r="AL86">
        <v>67.286771999999999</v>
      </c>
      <c r="AM86">
        <v>0</v>
      </c>
      <c r="AN86">
        <v>0.64618299999999995</v>
      </c>
      <c r="AO86">
        <v>6.5260059999999998</v>
      </c>
      <c r="AP86">
        <v>8.5304219999999997</v>
      </c>
      <c r="AQ86">
        <v>22.800488000000001</v>
      </c>
      <c r="AR86">
        <v>48.478903000000003</v>
      </c>
      <c r="AS86">
        <v>30.784164000000001</v>
      </c>
      <c r="AT86">
        <v>9.5429089999999999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59.55</v>
      </c>
      <c r="BA86">
        <f t="shared" si="4"/>
        <v>3044.853200999999</v>
      </c>
      <c r="BD86">
        <v>7.72</v>
      </c>
      <c r="BE86">
        <v>6.76</v>
      </c>
      <c r="BF86">
        <v>0.97</v>
      </c>
      <c r="BG86">
        <v>3.78</v>
      </c>
      <c r="BH86">
        <v>5.61</v>
      </c>
      <c r="BI86">
        <v>6.76</v>
      </c>
      <c r="BJ86">
        <v>1.55</v>
      </c>
      <c r="BK86">
        <v>2.9</v>
      </c>
      <c r="BL86">
        <v>1.93</v>
      </c>
      <c r="BM86">
        <v>1.54</v>
      </c>
      <c r="BN86">
        <v>0</v>
      </c>
      <c r="BO86">
        <v>9.85</v>
      </c>
      <c r="BP86">
        <v>3.75</v>
      </c>
      <c r="BQ86">
        <v>4.1100000000000003</v>
      </c>
      <c r="BR86">
        <v>1.93</v>
      </c>
      <c r="BS86">
        <v>0.39</v>
      </c>
      <c r="BT86">
        <v>0</v>
      </c>
      <c r="BU86">
        <v>0</v>
      </c>
      <c r="BV86">
        <v>0</v>
      </c>
      <c r="BW86">
        <f t="shared" si="5"/>
        <v>59.55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1.9301999999999999</v>
      </c>
      <c r="K87">
        <v>658.55634899999995</v>
      </c>
      <c r="L87">
        <v>630.35506499999997</v>
      </c>
      <c r="M87">
        <v>88.789199999999994</v>
      </c>
      <c r="N87">
        <v>114.002438</v>
      </c>
      <c r="O87">
        <v>119.349695</v>
      </c>
      <c r="P87">
        <v>134.45049399999999</v>
      </c>
      <c r="Q87">
        <v>10.529241000000001</v>
      </c>
      <c r="R87">
        <v>20.456354000000001</v>
      </c>
      <c r="S87">
        <v>25.469086000000001</v>
      </c>
      <c r="T87">
        <v>0</v>
      </c>
      <c r="U87">
        <v>404.15492699999999</v>
      </c>
      <c r="V87">
        <v>20.008308</v>
      </c>
      <c r="W87">
        <v>33.584814000000001</v>
      </c>
      <c r="X87">
        <v>94.907933999999997</v>
      </c>
      <c r="Y87">
        <v>0</v>
      </c>
      <c r="Z87">
        <v>4.2464399999999998</v>
      </c>
      <c r="AA87">
        <v>36.596592000000001</v>
      </c>
      <c r="AB87">
        <v>38.131216999999999</v>
      </c>
      <c r="AC87">
        <v>25.808125</v>
      </c>
      <c r="AD87">
        <v>17.593579999999999</v>
      </c>
      <c r="AE87">
        <v>47.711219999999997</v>
      </c>
      <c r="AF87">
        <v>17.128595000000001</v>
      </c>
      <c r="AG87">
        <v>13.502521</v>
      </c>
      <c r="AH87">
        <v>123.38321000000001</v>
      </c>
      <c r="AI87">
        <v>14.128581000000001</v>
      </c>
      <c r="AJ87">
        <v>0</v>
      </c>
      <c r="AK87">
        <v>49.478361</v>
      </c>
      <c r="AL87">
        <v>58.315201999999999</v>
      </c>
      <c r="AM87">
        <v>0</v>
      </c>
      <c r="AN87">
        <v>0.64618299999999995</v>
      </c>
      <c r="AO87">
        <v>6.469258</v>
      </c>
      <c r="AP87">
        <v>1.9780690000000001</v>
      </c>
      <c r="AQ87">
        <v>22.800488000000001</v>
      </c>
      <c r="AR87">
        <v>48.478903000000003</v>
      </c>
      <c r="AS87">
        <v>30.784164000000001</v>
      </c>
      <c r="AT87">
        <v>9.5429089999999999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59.55</v>
      </c>
      <c r="BA87">
        <f t="shared" si="4"/>
        <v>2982.8177229999997</v>
      </c>
      <c r="BD87">
        <v>7.72</v>
      </c>
      <c r="BE87">
        <v>6.76</v>
      </c>
      <c r="BF87">
        <v>0.97</v>
      </c>
      <c r="BG87">
        <v>3.78</v>
      </c>
      <c r="BH87">
        <v>5.61</v>
      </c>
      <c r="BI87">
        <v>6.76</v>
      </c>
      <c r="BJ87">
        <v>1.55</v>
      </c>
      <c r="BK87">
        <v>2.9</v>
      </c>
      <c r="BL87">
        <v>1.93</v>
      </c>
      <c r="BM87">
        <v>1.54</v>
      </c>
      <c r="BN87">
        <v>0</v>
      </c>
      <c r="BO87">
        <v>9.85</v>
      </c>
      <c r="BP87">
        <v>3.75</v>
      </c>
      <c r="BQ87">
        <v>4.1100000000000003</v>
      </c>
      <c r="BR87">
        <v>1.93</v>
      </c>
      <c r="BS87">
        <v>0.39</v>
      </c>
      <c r="BT87">
        <v>0</v>
      </c>
      <c r="BU87">
        <v>0</v>
      </c>
      <c r="BV87">
        <v>0</v>
      </c>
      <c r="BW87">
        <f t="shared" si="5"/>
        <v>59.55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1.9301999999999999</v>
      </c>
      <c r="K88">
        <v>658.55634899999995</v>
      </c>
      <c r="L88">
        <v>630.35506499999997</v>
      </c>
      <c r="M88">
        <v>88.789199999999994</v>
      </c>
      <c r="N88">
        <v>114.002438</v>
      </c>
      <c r="O88">
        <v>119.349695</v>
      </c>
      <c r="P88">
        <v>134.45049399999999</v>
      </c>
      <c r="Q88">
        <v>10.529241000000001</v>
      </c>
      <c r="R88">
        <v>20.456354000000001</v>
      </c>
      <c r="S88">
        <v>25.469086000000001</v>
      </c>
      <c r="T88">
        <v>0</v>
      </c>
      <c r="U88">
        <v>404.15492699999999</v>
      </c>
      <c r="V88">
        <v>20.008308</v>
      </c>
      <c r="W88">
        <v>33.584814000000001</v>
      </c>
      <c r="X88">
        <v>94.907933999999997</v>
      </c>
      <c r="Y88">
        <v>0</v>
      </c>
      <c r="Z88">
        <v>0</v>
      </c>
      <c r="AA88">
        <v>36.596592000000001</v>
      </c>
      <c r="AB88">
        <v>38.131216999999999</v>
      </c>
      <c r="AC88">
        <v>25.808125</v>
      </c>
      <c r="AD88">
        <v>17.593579999999999</v>
      </c>
      <c r="AE88">
        <v>47.711219999999997</v>
      </c>
      <c r="AF88">
        <v>17.128595000000001</v>
      </c>
      <c r="AG88">
        <v>13.502521</v>
      </c>
      <c r="AH88">
        <v>118.813461</v>
      </c>
      <c r="AI88">
        <v>14.128581000000001</v>
      </c>
      <c r="AJ88">
        <v>0</v>
      </c>
      <c r="AK88">
        <v>49.478361</v>
      </c>
      <c r="AL88">
        <v>58.315201999999999</v>
      </c>
      <c r="AM88">
        <v>0</v>
      </c>
      <c r="AN88">
        <v>0.64618299999999995</v>
      </c>
      <c r="AO88">
        <v>6.469258</v>
      </c>
      <c r="AP88">
        <v>1.9780690000000001</v>
      </c>
      <c r="AQ88">
        <v>22.800488000000001</v>
      </c>
      <c r="AR88">
        <v>48.478903000000003</v>
      </c>
      <c r="AS88">
        <v>30.784164000000001</v>
      </c>
      <c r="AT88">
        <v>9.5429089999999999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59.55</v>
      </c>
      <c r="BA88">
        <f t="shared" si="4"/>
        <v>2974.0015339999995</v>
      </c>
      <c r="BD88">
        <v>7.72</v>
      </c>
      <c r="BE88">
        <v>6.76</v>
      </c>
      <c r="BF88">
        <v>0.97</v>
      </c>
      <c r="BG88">
        <v>3.78</v>
      </c>
      <c r="BH88">
        <v>5.61</v>
      </c>
      <c r="BI88">
        <v>6.76</v>
      </c>
      <c r="BJ88">
        <v>1.55</v>
      </c>
      <c r="BK88">
        <v>2.9</v>
      </c>
      <c r="BL88">
        <v>1.93</v>
      </c>
      <c r="BM88">
        <v>1.54</v>
      </c>
      <c r="BN88">
        <v>0</v>
      </c>
      <c r="BO88">
        <v>9.85</v>
      </c>
      <c r="BP88">
        <v>3.75</v>
      </c>
      <c r="BQ88">
        <v>4.1100000000000003</v>
      </c>
      <c r="BR88">
        <v>1.93</v>
      </c>
      <c r="BS88">
        <v>0.39</v>
      </c>
      <c r="BT88">
        <v>0</v>
      </c>
      <c r="BU88">
        <v>0</v>
      </c>
      <c r="BV88">
        <v>0</v>
      </c>
      <c r="BW88">
        <f t="shared" si="5"/>
        <v>59.55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1.9301999999999999</v>
      </c>
      <c r="K89">
        <v>658.55634899999995</v>
      </c>
      <c r="L89">
        <v>630.35506499999997</v>
      </c>
      <c r="M89">
        <v>88.789199999999994</v>
      </c>
      <c r="N89">
        <v>114.002438</v>
      </c>
      <c r="O89">
        <v>119.349695</v>
      </c>
      <c r="P89">
        <v>134.45049399999999</v>
      </c>
      <c r="Q89">
        <v>10.529241000000001</v>
      </c>
      <c r="R89">
        <v>20.456354000000001</v>
      </c>
      <c r="S89">
        <v>25.469086000000001</v>
      </c>
      <c r="T89">
        <v>0</v>
      </c>
      <c r="U89">
        <v>404.15492699999999</v>
      </c>
      <c r="V89">
        <v>20.008308</v>
      </c>
      <c r="W89">
        <v>33.584814000000001</v>
      </c>
      <c r="X89">
        <v>94.907933999999997</v>
      </c>
      <c r="Y89">
        <v>0</v>
      </c>
      <c r="Z89">
        <v>0</v>
      </c>
      <c r="AA89">
        <v>36.596592000000001</v>
      </c>
      <c r="AB89">
        <v>38.131216999999999</v>
      </c>
      <c r="AC89">
        <v>25.808125</v>
      </c>
      <c r="AD89">
        <v>17.593579999999999</v>
      </c>
      <c r="AE89">
        <v>47.711219999999997</v>
      </c>
      <c r="AF89">
        <v>17.128595000000001</v>
      </c>
      <c r="AG89">
        <v>13.502521</v>
      </c>
      <c r="AH89">
        <v>118.813461</v>
      </c>
      <c r="AI89">
        <v>14.128581000000001</v>
      </c>
      <c r="AJ89">
        <v>0</v>
      </c>
      <c r="AK89">
        <v>49.478361</v>
      </c>
      <c r="AL89">
        <v>58.315201999999999</v>
      </c>
      <c r="AM89">
        <v>0</v>
      </c>
      <c r="AN89">
        <v>0.64618299999999995</v>
      </c>
      <c r="AO89">
        <v>6.469258</v>
      </c>
      <c r="AP89">
        <v>1.9780690000000001</v>
      </c>
      <c r="AQ89">
        <v>22.800488000000001</v>
      </c>
      <c r="AR89">
        <v>48.478903000000003</v>
      </c>
      <c r="AS89">
        <v>30.784164000000001</v>
      </c>
      <c r="AT89">
        <v>9.5429089999999999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59.55</v>
      </c>
      <c r="BA89">
        <f t="shared" si="4"/>
        <v>2974.0015339999995</v>
      </c>
      <c r="BD89">
        <v>7.72</v>
      </c>
      <c r="BE89">
        <v>6.76</v>
      </c>
      <c r="BF89">
        <v>0.97</v>
      </c>
      <c r="BG89">
        <v>3.78</v>
      </c>
      <c r="BH89">
        <v>5.61</v>
      </c>
      <c r="BI89">
        <v>6.76</v>
      </c>
      <c r="BJ89">
        <v>1.55</v>
      </c>
      <c r="BK89">
        <v>2.9</v>
      </c>
      <c r="BL89">
        <v>1.93</v>
      </c>
      <c r="BM89">
        <v>1.54</v>
      </c>
      <c r="BN89">
        <v>0</v>
      </c>
      <c r="BO89">
        <v>9.85</v>
      </c>
      <c r="BP89">
        <v>3.75</v>
      </c>
      <c r="BQ89">
        <v>4.1100000000000003</v>
      </c>
      <c r="BR89">
        <v>1.93</v>
      </c>
      <c r="BS89">
        <v>0.39</v>
      </c>
      <c r="BT89">
        <v>0</v>
      </c>
      <c r="BU89">
        <v>0</v>
      </c>
      <c r="BV89">
        <v>0</v>
      </c>
      <c r="BW89">
        <f t="shared" si="5"/>
        <v>59.55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1.9301999999999999</v>
      </c>
      <c r="K90">
        <v>658.55634899999995</v>
      </c>
      <c r="L90">
        <v>630.35506499999997</v>
      </c>
      <c r="M90">
        <v>88.789199999999994</v>
      </c>
      <c r="N90">
        <v>114.002438</v>
      </c>
      <c r="O90">
        <v>119.349695</v>
      </c>
      <c r="P90">
        <v>134.45049399999999</v>
      </c>
      <c r="Q90">
        <v>10.529241000000001</v>
      </c>
      <c r="R90">
        <v>20.456354000000001</v>
      </c>
      <c r="S90">
        <v>25.469086000000001</v>
      </c>
      <c r="T90">
        <v>0</v>
      </c>
      <c r="U90">
        <v>404.15492699999999</v>
      </c>
      <c r="V90">
        <v>20.008308</v>
      </c>
      <c r="W90">
        <v>33.584814000000001</v>
      </c>
      <c r="X90">
        <v>94.907933999999997</v>
      </c>
      <c r="Y90">
        <v>0</v>
      </c>
      <c r="Z90">
        <v>6.2634990000000004</v>
      </c>
      <c r="AA90">
        <v>36.596592000000001</v>
      </c>
      <c r="AB90">
        <v>38.131216999999999</v>
      </c>
      <c r="AC90">
        <v>25.808125</v>
      </c>
      <c r="AD90">
        <v>17.593579999999999</v>
      </c>
      <c r="AE90">
        <v>47.711219999999997</v>
      </c>
      <c r="AF90">
        <v>17.128595000000001</v>
      </c>
      <c r="AG90">
        <v>13.502521</v>
      </c>
      <c r="AH90">
        <v>135.44734600000001</v>
      </c>
      <c r="AI90">
        <v>14.128581000000001</v>
      </c>
      <c r="AJ90">
        <v>0</v>
      </c>
      <c r="AK90">
        <v>49.478361</v>
      </c>
      <c r="AL90">
        <v>58.315201999999999</v>
      </c>
      <c r="AM90">
        <v>0</v>
      </c>
      <c r="AN90">
        <v>0.64618299999999995</v>
      </c>
      <c r="AO90">
        <v>6.469258</v>
      </c>
      <c r="AP90">
        <v>1.9780690000000001</v>
      </c>
      <c r="AQ90">
        <v>22.800488000000001</v>
      </c>
      <c r="AR90">
        <v>48.478903000000003</v>
      </c>
      <c r="AS90">
        <v>30.784164000000001</v>
      </c>
      <c r="AT90">
        <v>9.5429089999999999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59.55</v>
      </c>
      <c r="BA90">
        <f t="shared" si="4"/>
        <v>2996.8989179999994</v>
      </c>
      <c r="BD90">
        <v>7.72</v>
      </c>
      <c r="BE90">
        <v>6.76</v>
      </c>
      <c r="BF90">
        <v>0.97</v>
      </c>
      <c r="BG90">
        <v>3.78</v>
      </c>
      <c r="BH90">
        <v>5.61</v>
      </c>
      <c r="BI90">
        <v>6.76</v>
      </c>
      <c r="BJ90">
        <v>1.55</v>
      </c>
      <c r="BK90">
        <v>2.9</v>
      </c>
      <c r="BL90">
        <v>1.93</v>
      </c>
      <c r="BM90">
        <v>1.54</v>
      </c>
      <c r="BN90">
        <v>0</v>
      </c>
      <c r="BO90">
        <v>9.85</v>
      </c>
      <c r="BP90">
        <v>3.75</v>
      </c>
      <c r="BQ90">
        <v>4.1100000000000003</v>
      </c>
      <c r="BR90">
        <v>1.93</v>
      </c>
      <c r="BS90">
        <v>0.39</v>
      </c>
      <c r="BT90">
        <v>0</v>
      </c>
      <c r="BU90">
        <v>0</v>
      </c>
      <c r="BV90">
        <v>0</v>
      </c>
      <c r="BW90">
        <f t="shared" si="5"/>
        <v>59.55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1.9301999999999999</v>
      </c>
      <c r="K91">
        <v>658.55634899999995</v>
      </c>
      <c r="L91">
        <v>630.35506499999997</v>
      </c>
      <c r="M91">
        <v>88.789199999999994</v>
      </c>
      <c r="N91">
        <v>114.002438</v>
      </c>
      <c r="O91">
        <v>119.349695</v>
      </c>
      <c r="P91">
        <v>134.448081</v>
      </c>
      <c r="Q91">
        <v>10.529241000000001</v>
      </c>
      <c r="R91">
        <v>20.456354000000001</v>
      </c>
      <c r="S91">
        <v>25.469086000000001</v>
      </c>
      <c r="T91">
        <v>0</v>
      </c>
      <c r="U91">
        <v>404.15492699999999</v>
      </c>
      <c r="V91">
        <v>13.755762000000001</v>
      </c>
      <c r="W91">
        <v>33.584814000000001</v>
      </c>
      <c r="X91">
        <v>94.907933999999997</v>
      </c>
      <c r="Y91">
        <v>0</v>
      </c>
      <c r="Z91">
        <v>18.975217000000001</v>
      </c>
      <c r="AA91">
        <v>38.121450000000003</v>
      </c>
      <c r="AB91">
        <v>38.131216999999999</v>
      </c>
      <c r="AC91">
        <v>28.048515999999999</v>
      </c>
      <c r="AD91">
        <v>35.187159999999999</v>
      </c>
      <c r="AE91">
        <v>47.711219999999997</v>
      </c>
      <c r="AF91">
        <v>28.547657999999998</v>
      </c>
      <c r="AG91">
        <v>13.502521</v>
      </c>
      <c r="AH91">
        <v>135.44734600000001</v>
      </c>
      <c r="AI91">
        <v>14.128581000000001</v>
      </c>
      <c r="AJ91">
        <v>0</v>
      </c>
      <c r="AK91">
        <v>49.478361</v>
      </c>
      <c r="AL91">
        <v>58.315201999999999</v>
      </c>
      <c r="AM91">
        <v>0</v>
      </c>
      <c r="AN91">
        <v>0.64618299999999995</v>
      </c>
      <c r="AO91">
        <v>6.469258</v>
      </c>
      <c r="AP91">
        <v>1.9780690000000001</v>
      </c>
      <c r="AQ91">
        <v>22.800488000000001</v>
      </c>
      <c r="AR91">
        <v>48.478903000000003</v>
      </c>
      <c r="AS91">
        <v>30.784164000000001</v>
      </c>
      <c r="AT91">
        <v>9.5429089999999999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66.849999999999994</v>
      </c>
      <c r="BA91">
        <f t="shared" si="4"/>
        <v>3043.4335689999989</v>
      </c>
      <c r="BD91">
        <v>14.48</v>
      </c>
      <c r="BE91">
        <v>6.76</v>
      </c>
      <c r="BF91">
        <v>0.97</v>
      </c>
      <c r="BG91">
        <v>3.9</v>
      </c>
      <c r="BH91">
        <v>5.61</v>
      </c>
      <c r="BI91">
        <v>6.76</v>
      </c>
      <c r="BJ91">
        <v>1.51</v>
      </c>
      <c r="BK91">
        <v>2.9</v>
      </c>
      <c r="BL91">
        <v>1.93</v>
      </c>
      <c r="BM91">
        <v>1.54</v>
      </c>
      <c r="BN91">
        <v>0</v>
      </c>
      <c r="BO91">
        <v>10.09</v>
      </c>
      <c r="BP91">
        <v>3.85</v>
      </c>
      <c r="BQ91">
        <v>4.2300000000000004</v>
      </c>
      <c r="BR91">
        <v>1.93</v>
      </c>
      <c r="BS91">
        <v>0.39</v>
      </c>
      <c r="BT91">
        <v>0</v>
      </c>
      <c r="BU91">
        <v>0</v>
      </c>
      <c r="BV91">
        <v>0</v>
      </c>
      <c r="BW91">
        <f t="shared" si="5"/>
        <v>66.849999999999994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1.9301999999999999</v>
      </c>
      <c r="K92">
        <v>658.55634899999995</v>
      </c>
      <c r="L92">
        <v>630.35506499999997</v>
      </c>
      <c r="M92">
        <v>88.789199999999994</v>
      </c>
      <c r="N92">
        <v>114.002438</v>
      </c>
      <c r="O92">
        <v>119.349695</v>
      </c>
      <c r="P92">
        <v>134.448081</v>
      </c>
      <c r="Q92">
        <v>10.529241000000001</v>
      </c>
      <c r="R92">
        <v>20.456354000000001</v>
      </c>
      <c r="S92">
        <v>25.469086000000001</v>
      </c>
      <c r="T92">
        <v>0</v>
      </c>
      <c r="U92">
        <v>404.15492699999999</v>
      </c>
      <c r="V92">
        <v>13.755762000000001</v>
      </c>
      <c r="W92">
        <v>33.584814000000001</v>
      </c>
      <c r="X92">
        <v>94.907933999999997</v>
      </c>
      <c r="Y92">
        <v>0</v>
      </c>
      <c r="Z92">
        <v>18.975217000000001</v>
      </c>
      <c r="AA92">
        <v>38.121450000000003</v>
      </c>
      <c r="AB92">
        <v>38.131216999999999</v>
      </c>
      <c r="AC92">
        <v>28.048515999999999</v>
      </c>
      <c r="AD92">
        <v>35.187159999999999</v>
      </c>
      <c r="AE92">
        <v>47.711219999999997</v>
      </c>
      <c r="AF92">
        <v>28.547657999999998</v>
      </c>
      <c r="AG92">
        <v>13.502521</v>
      </c>
      <c r="AH92">
        <v>135.44734600000001</v>
      </c>
      <c r="AI92">
        <v>14.128581000000001</v>
      </c>
      <c r="AJ92">
        <v>0</v>
      </c>
      <c r="AK92">
        <v>49.478361</v>
      </c>
      <c r="AL92">
        <v>58.315201999999999</v>
      </c>
      <c r="AM92">
        <v>0</v>
      </c>
      <c r="AN92">
        <v>0.64618299999999995</v>
      </c>
      <c r="AO92">
        <v>6.469258</v>
      </c>
      <c r="AP92">
        <v>1.9780690000000001</v>
      </c>
      <c r="AQ92">
        <v>22.800488000000001</v>
      </c>
      <c r="AR92">
        <v>48.478903000000003</v>
      </c>
      <c r="AS92">
        <v>30.784164000000001</v>
      </c>
      <c r="AT92">
        <v>9.5429089999999999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66.849999999999994</v>
      </c>
      <c r="BA92">
        <f t="shared" si="4"/>
        <v>3043.4335689999989</v>
      </c>
      <c r="BD92">
        <v>14.48</v>
      </c>
      <c r="BE92">
        <v>6.76</v>
      </c>
      <c r="BF92">
        <v>0.97</v>
      </c>
      <c r="BG92">
        <v>3.9</v>
      </c>
      <c r="BH92">
        <v>5.61</v>
      </c>
      <c r="BI92">
        <v>6.76</v>
      </c>
      <c r="BJ92">
        <v>1.51</v>
      </c>
      <c r="BK92">
        <v>2.9</v>
      </c>
      <c r="BL92">
        <v>1.93</v>
      </c>
      <c r="BM92">
        <v>1.54</v>
      </c>
      <c r="BN92">
        <v>0</v>
      </c>
      <c r="BO92">
        <v>10.09</v>
      </c>
      <c r="BP92">
        <v>3.85</v>
      </c>
      <c r="BQ92">
        <v>4.2300000000000004</v>
      </c>
      <c r="BR92">
        <v>1.93</v>
      </c>
      <c r="BS92">
        <v>0.39</v>
      </c>
      <c r="BT92">
        <v>0</v>
      </c>
      <c r="BU92">
        <v>0</v>
      </c>
      <c r="BV92">
        <v>0</v>
      </c>
      <c r="BW92">
        <f t="shared" si="5"/>
        <v>66.849999999999994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11.87044</v>
      </c>
      <c r="K93">
        <v>658.55634899999995</v>
      </c>
      <c r="L93">
        <v>630.35747800000001</v>
      </c>
      <c r="M93">
        <v>88.789199999999994</v>
      </c>
      <c r="N93">
        <v>114.002438</v>
      </c>
      <c r="O93">
        <v>119.349695</v>
      </c>
      <c r="P93">
        <v>134.448081</v>
      </c>
      <c r="Q93">
        <v>10.529241000000001</v>
      </c>
      <c r="R93">
        <v>20.456354000000001</v>
      </c>
      <c r="S93">
        <v>25.469086000000001</v>
      </c>
      <c r="T93">
        <v>0</v>
      </c>
      <c r="U93">
        <v>404.15492699999999</v>
      </c>
      <c r="V93">
        <v>13.755762000000001</v>
      </c>
      <c r="W93">
        <v>33.584814000000001</v>
      </c>
      <c r="X93">
        <v>94.907933999999997</v>
      </c>
      <c r="Y93">
        <v>0</v>
      </c>
      <c r="Z93">
        <v>18.975217000000001</v>
      </c>
      <c r="AA93">
        <v>38.121450000000003</v>
      </c>
      <c r="AB93">
        <v>38.131216999999999</v>
      </c>
      <c r="AC93">
        <v>28.048515999999999</v>
      </c>
      <c r="AD93">
        <v>35.187159999999999</v>
      </c>
      <c r="AE93">
        <v>47.711219999999997</v>
      </c>
      <c r="AF93">
        <v>28.547657999999998</v>
      </c>
      <c r="AG93">
        <v>13.502521</v>
      </c>
      <c r="AH93">
        <v>135.44734600000001</v>
      </c>
      <c r="AI93">
        <v>13.514295000000001</v>
      </c>
      <c r="AJ93">
        <v>0</v>
      </c>
      <c r="AK93">
        <v>49.478361</v>
      </c>
      <c r="AL93">
        <v>58.315201999999999</v>
      </c>
      <c r="AM93">
        <v>0</v>
      </c>
      <c r="AN93">
        <v>0.64618299999999995</v>
      </c>
      <c r="AO93">
        <v>6.469258</v>
      </c>
      <c r="AP93">
        <v>1.9780690000000001</v>
      </c>
      <c r="AQ93">
        <v>22.800488000000001</v>
      </c>
      <c r="AR93">
        <v>48.478903000000003</v>
      </c>
      <c r="AS93">
        <v>30.784164000000001</v>
      </c>
      <c r="AT93">
        <v>9.5429089999999999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66.849999999999994</v>
      </c>
      <c r="BA93">
        <f t="shared" si="4"/>
        <v>3052.761935999999</v>
      </c>
      <c r="BD93">
        <v>14.48</v>
      </c>
      <c r="BE93">
        <v>6.76</v>
      </c>
      <c r="BF93">
        <v>0.97</v>
      </c>
      <c r="BG93">
        <v>3.9</v>
      </c>
      <c r="BH93">
        <v>5.61</v>
      </c>
      <c r="BI93">
        <v>6.76</v>
      </c>
      <c r="BJ93">
        <v>1.51</v>
      </c>
      <c r="BK93">
        <v>2.9</v>
      </c>
      <c r="BL93">
        <v>1.93</v>
      </c>
      <c r="BM93">
        <v>1.54</v>
      </c>
      <c r="BN93">
        <v>0</v>
      </c>
      <c r="BO93">
        <v>10.09</v>
      </c>
      <c r="BP93">
        <v>3.85</v>
      </c>
      <c r="BQ93">
        <v>4.2300000000000004</v>
      </c>
      <c r="BR93">
        <v>1.93</v>
      </c>
      <c r="BS93">
        <v>0.39</v>
      </c>
      <c r="BT93">
        <v>0</v>
      </c>
      <c r="BU93">
        <v>0</v>
      </c>
      <c r="BV93">
        <v>0</v>
      </c>
      <c r="BW93">
        <f t="shared" si="5"/>
        <v>66.849999999999994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11.87044</v>
      </c>
      <c r="K94">
        <v>658.55634899999995</v>
      </c>
      <c r="L94">
        <v>630.35747800000001</v>
      </c>
      <c r="M94">
        <v>88.789199999999994</v>
      </c>
      <c r="N94">
        <v>114.002438</v>
      </c>
      <c r="O94">
        <v>119.349695</v>
      </c>
      <c r="P94">
        <v>134.448081</v>
      </c>
      <c r="Q94">
        <v>10.529241000000001</v>
      </c>
      <c r="R94">
        <v>20.456354000000001</v>
      </c>
      <c r="S94">
        <v>25.469086000000001</v>
      </c>
      <c r="T94">
        <v>0</v>
      </c>
      <c r="U94">
        <v>404.15492699999999</v>
      </c>
      <c r="V94">
        <v>13.755762000000001</v>
      </c>
      <c r="W94">
        <v>33.584814000000001</v>
      </c>
      <c r="X94">
        <v>94.907933999999997</v>
      </c>
      <c r="Y94">
        <v>0</v>
      </c>
      <c r="Z94">
        <v>18.975217000000001</v>
      </c>
      <c r="AA94">
        <v>38.121450000000003</v>
      </c>
      <c r="AB94">
        <v>38.131216999999999</v>
      </c>
      <c r="AC94">
        <v>28.048515999999999</v>
      </c>
      <c r="AD94">
        <v>35.187159999999999</v>
      </c>
      <c r="AE94">
        <v>47.711219999999997</v>
      </c>
      <c r="AF94">
        <v>28.547657999999998</v>
      </c>
      <c r="AG94">
        <v>13.502521</v>
      </c>
      <c r="AH94">
        <v>135.44734600000001</v>
      </c>
      <c r="AI94">
        <v>13.514295000000001</v>
      </c>
      <c r="AJ94">
        <v>0</v>
      </c>
      <c r="AK94">
        <v>49.478361</v>
      </c>
      <c r="AL94">
        <v>58.315201999999999</v>
      </c>
      <c r="AM94">
        <v>0</v>
      </c>
      <c r="AN94">
        <v>0.64618299999999995</v>
      </c>
      <c r="AO94">
        <v>6.469258</v>
      </c>
      <c r="AP94">
        <v>1.9780690000000001</v>
      </c>
      <c r="AQ94">
        <v>22.800488000000001</v>
      </c>
      <c r="AR94">
        <v>48.478903000000003</v>
      </c>
      <c r="AS94">
        <v>30.784164000000001</v>
      </c>
      <c r="AT94">
        <v>9.5429089999999999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66.849999999999994</v>
      </c>
      <c r="BA94">
        <f t="shared" si="4"/>
        <v>3052.761935999999</v>
      </c>
      <c r="BD94">
        <v>14.48</v>
      </c>
      <c r="BE94">
        <v>6.76</v>
      </c>
      <c r="BF94">
        <v>0.97</v>
      </c>
      <c r="BG94">
        <v>3.9</v>
      </c>
      <c r="BH94">
        <v>5.61</v>
      </c>
      <c r="BI94">
        <v>6.76</v>
      </c>
      <c r="BJ94">
        <v>1.51</v>
      </c>
      <c r="BK94">
        <v>2.9</v>
      </c>
      <c r="BL94">
        <v>1.93</v>
      </c>
      <c r="BM94">
        <v>1.54</v>
      </c>
      <c r="BN94">
        <v>0</v>
      </c>
      <c r="BO94">
        <v>10.09</v>
      </c>
      <c r="BP94">
        <v>3.85</v>
      </c>
      <c r="BQ94">
        <v>4.2300000000000004</v>
      </c>
      <c r="BR94">
        <v>1.93</v>
      </c>
      <c r="BS94">
        <v>0.39</v>
      </c>
      <c r="BT94">
        <v>0</v>
      </c>
      <c r="BU94">
        <v>0</v>
      </c>
      <c r="BV94">
        <v>0</v>
      </c>
      <c r="BW94">
        <f t="shared" si="5"/>
        <v>66.849999999999994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11.87044</v>
      </c>
      <c r="K95">
        <v>658.55634899999995</v>
      </c>
      <c r="L95">
        <v>630.35747800000001</v>
      </c>
      <c r="M95">
        <v>88.789199999999994</v>
      </c>
      <c r="N95">
        <v>114.002438</v>
      </c>
      <c r="O95">
        <v>119.349695</v>
      </c>
      <c r="P95">
        <v>134.448081</v>
      </c>
      <c r="Q95">
        <v>10.529241000000001</v>
      </c>
      <c r="R95">
        <v>20.456354000000001</v>
      </c>
      <c r="S95">
        <v>25.469086000000001</v>
      </c>
      <c r="T95">
        <v>0</v>
      </c>
      <c r="U95">
        <v>404.15492699999999</v>
      </c>
      <c r="V95">
        <v>13.755762000000001</v>
      </c>
      <c r="W95">
        <v>33.584814000000001</v>
      </c>
      <c r="X95">
        <v>94.907933999999997</v>
      </c>
      <c r="Y95">
        <v>0</v>
      </c>
      <c r="Z95">
        <v>6.3250719999999996</v>
      </c>
      <c r="AA95">
        <v>36.596592000000001</v>
      </c>
      <c r="AB95">
        <v>38.131216999999999</v>
      </c>
      <c r="AC95">
        <v>25.808125</v>
      </c>
      <c r="AD95">
        <v>17.593579999999999</v>
      </c>
      <c r="AE95">
        <v>47.711219999999997</v>
      </c>
      <c r="AF95">
        <v>8.5642969999999998</v>
      </c>
      <c r="AG95">
        <v>13.502521</v>
      </c>
      <c r="AH95">
        <v>112.872788</v>
      </c>
      <c r="AI95">
        <v>13.514295000000001</v>
      </c>
      <c r="AJ95">
        <v>0</v>
      </c>
      <c r="AK95">
        <v>49.478361</v>
      </c>
      <c r="AL95">
        <v>58.315201999999999</v>
      </c>
      <c r="AM95">
        <v>0</v>
      </c>
      <c r="AN95">
        <v>0.64618299999999995</v>
      </c>
      <c r="AO95">
        <v>6.469258</v>
      </c>
      <c r="AP95">
        <v>1.73081</v>
      </c>
      <c r="AQ95">
        <v>22.800488000000001</v>
      </c>
      <c r="AR95">
        <v>48.478903000000003</v>
      </c>
      <c r="AS95">
        <v>30.784164000000001</v>
      </c>
      <c r="AT95">
        <v>9.5429089999999999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66.14</v>
      </c>
      <c r="BA95">
        <f t="shared" si="4"/>
        <v>2975.237783999999</v>
      </c>
      <c r="BD95">
        <v>13.77</v>
      </c>
      <c r="BE95">
        <v>6.76</v>
      </c>
      <c r="BF95">
        <v>0.97</v>
      </c>
      <c r="BG95">
        <v>3.9</v>
      </c>
      <c r="BH95">
        <v>5.61</v>
      </c>
      <c r="BI95">
        <v>6.76</v>
      </c>
      <c r="BJ95">
        <v>1.51</v>
      </c>
      <c r="BK95">
        <v>2.9</v>
      </c>
      <c r="BL95">
        <v>1.93</v>
      </c>
      <c r="BM95">
        <v>1.54</v>
      </c>
      <c r="BN95">
        <v>0</v>
      </c>
      <c r="BO95">
        <v>10.09</v>
      </c>
      <c r="BP95">
        <v>3.85</v>
      </c>
      <c r="BQ95">
        <v>4.2300000000000004</v>
      </c>
      <c r="BR95">
        <v>1.93</v>
      </c>
      <c r="BS95">
        <v>0.39</v>
      </c>
      <c r="BT95">
        <v>0</v>
      </c>
      <c r="BU95">
        <v>0</v>
      </c>
      <c r="BV95">
        <v>0</v>
      </c>
      <c r="BW95">
        <f t="shared" si="5"/>
        <v>66.14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11.87044</v>
      </c>
      <c r="K96">
        <v>658.55634899999995</v>
      </c>
      <c r="L96">
        <v>630.35747800000001</v>
      </c>
      <c r="M96">
        <v>88.789199999999994</v>
      </c>
      <c r="N96">
        <v>114.002438</v>
      </c>
      <c r="O96">
        <v>119.349695</v>
      </c>
      <c r="P96">
        <v>134.448081</v>
      </c>
      <c r="Q96">
        <v>10.529241000000001</v>
      </c>
      <c r="R96">
        <v>20.456354000000001</v>
      </c>
      <c r="S96">
        <v>25.469086000000001</v>
      </c>
      <c r="T96">
        <v>0</v>
      </c>
      <c r="U96">
        <v>404.15492699999999</v>
      </c>
      <c r="V96">
        <v>13.755762000000001</v>
      </c>
      <c r="W96">
        <v>33.584814000000001</v>
      </c>
      <c r="X96">
        <v>94.907933999999997</v>
      </c>
      <c r="Y96">
        <v>0</v>
      </c>
      <c r="Z96">
        <v>6.3250719999999996</v>
      </c>
      <c r="AA96">
        <v>36.596592000000001</v>
      </c>
      <c r="AB96">
        <v>38.131216999999999</v>
      </c>
      <c r="AC96">
        <v>25.808125</v>
      </c>
      <c r="AD96">
        <v>17.593579999999999</v>
      </c>
      <c r="AE96">
        <v>47.711219999999997</v>
      </c>
      <c r="AF96">
        <v>8.5642969999999998</v>
      </c>
      <c r="AG96">
        <v>13.502521</v>
      </c>
      <c r="AH96">
        <v>112.872788</v>
      </c>
      <c r="AI96">
        <v>13.514295000000001</v>
      </c>
      <c r="AJ96">
        <v>0</v>
      </c>
      <c r="AK96">
        <v>49.478361</v>
      </c>
      <c r="AL96">
        <v>58.315201999999999</v>
      </c>
      <c r="AM96">
        <v>0</v>
      </c>
      <c r="AN96">
        <v>0.64618299999999995</v>
      </c>
      <c r="AO96">
        <v>6.469258</v>
      </c>
      <c r="AP96">
        <v>1.73081</v>
      </c>
      <c r="AQ96">
        <v>22.800488000000001</v>
      </c>
      <c r="AR96">
        <v>48.478903000000003</v>
      </c>
      <c r="AS96">
        <v>30.784164000000001</v>
      </c>
      <c r="AT96">
        <v>9.5429089999999999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66.849999999999994</v>
      </c>
      <c r="BA96">
        <f t="shared" si="4"/>
        <v>2975.947783999999</v>
      </c>
      <c r="BD96">
        <v>14.48</v>
      </c>
      <c r="BE96">
        <v>6.76</v>
      </c>
      <c r="BF96">
        <v>0.97</v>
      </c>
      <c r="BG96">
        <v>3.9</v>
      </c>
      <c r="BH96">
        <v>5.61</v>
      </c>
      <c r="BI96">
        <v>6.76</v>
      </c>
      <c r="BJ96">
        <v>1.51</v>
      </c>
      <c r="BK96">
        <v>2.9</v>
      </c>
      <c r="BL96">
        <v>1.93</v>
      </c>
      <c r="BM96">
        <v>1.54</v>
      </c>
      <c r="BN96">
        <v>0</v>
      </c>
      <c r="BO96">
        <v>10.09</v>
      </c>
      <c r="BP96">
        <v>3.85</v>
      </c>
      <c r="BQ96">
        <v>4.2300000000000004</v>
      </c>
      <c r="BR96">
        <v>1.93</v>
      </c>
      <c r="BS96">
        <v>0.39</v>
      </c>
      <c r="BT96">
        <v>0</v>
      </c>
      <c r="BU96">
        <v>0</v>
      </c>
      <c r="BV96">
        <v>0</v>
      </c>
      <c r="BW96">
        <f t="shared" si="5"/>
        <v>66.849999999999994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11.87044</v>
      </c>
      <c r="K97">
        <v>658.55634899999995</v>
      </c>
      <c r="L97">
        <v>630.35747800000001</v>
      </c>
      <c r="M97">
        <v>88.789199999999994</v>
      </c>
      <c r="N97">
        <v>114.002438</v>
      </c>
      <c r="O97">
        <v>119.349695</v>
      </c>
      <c r="P97">
        <v>134.448081</v>
      </c>
      <c r="Q97">
        <v>10.529241000000001</v>
      </c>
      <c r="R97">
        <v>20.456354000000001</v>
      </c>
      <c r="S97">
        <v>25.469086000000001</v>
      </c>
      <c r="T97">
        <v>0</v>
      </c>
      <c r="U97">
        <v>404.15492699999999</v>
      </c>
      <c r="V97">
        <v>13.752675</v>
      </c>
      <c r="W97">
        <v>33.584814000000001</v>
      </c>
      <c r="X97">
        <v>142.36732900000001</v>
      </c>
      <c r="Y97">
        <v>0</v>
      </c>
      <c r="Z97">
        <v>6.3250719999999996</v>
      </c>
      <c r="AA97">
        <v>36.596592000000001</v>
      </c>
      <c r="AB97">
        <v>38.131216999999999</v>
      </c>
      <c r="AC97">
        <v>25.808125</v>
      </c>
      <c r="AD97">
        <v>17.593579999999999</v>
      </c>
      <c r="AE97">
        <v>47.711219999999997</v>
      </c>
      <c r="AF97">
        <v>8.5642969999999998</v>
      </c>
      <c r="AG97">
        <v>13.502521</v>
      </c>
      <c r="AH97">
        <v>112.872788</v>
      </c>
      <c r="AI97">
        <v>13.514295000000001</v>
      </c>
      <c r="AJ97">
        <v>0</v>
      </c>
      <c r="AK97">
        <v>49.478361</v>
      </c>
      <c r="AL97">
        <v>67.286771999999999</v>
      </c>
      <c r="AM97">
        <v>0</v>
      </c>
      <c r="AN97">
        <v>0.64618299999999995</v>
      </c>
      <c r="AO97">
        <v>6.469258</v>
      </c>
      <c r="AP97">
        <v>1.73081</v>
      </c>
      <c r="AQ97">
        <v>22.800488000000001</v>
      </c>
      <c r="AR97">
        <v>48.478903000000003</v>
      </c>
      <c r="AS97">
        <v>30.784164000000001</v>
      </c>
      <c r="AT97">
        <v>9.5429089999999999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66.849999999999994</v>
      </c>
      <c r="BA97">
        <f t="shared" si="4"/>
        <v>3032.3756619999999</v>
      </c>
      <c r="BD97">
        <v>14.48</v>
      </c>
      <c r="BE97">
        <v>6.76</v>
      </c>
      <c r="BF97">
        <v>0.97</v>
      </c>
      <c r="BG97">
        <v>3.9</v>
      </c>
      <c r="BH97">
        <v>5.61</v>
      </c>
      <c r="BI97">
        <v>6.76</v>
      </c>
      <c r="BJ97">
        <v>1.51</v>
      </c>
      <c r="BK97">
        <v>2.9</v>
      </c>
      <c r="BL97">
        <v>1.93</v>
      </c>
      <c r="BM97">
        <v>1.54</v>
      </c>
      <c r="BN97">
        <v>0</v>
      </c>
      <c r="BO97">
        <v>10.09</v>
      </c>
      <c r="BP97">
        <v>3.85</v>
      </c>
      <c r="BQ97">
        <v>4.2300000000000004</v>
      </c>
      <c r="BR97">
        <v>1.93</v>
      </c>
      <c r="BS97">
        <v>0.39</v>
      </c>
      <c r="BT97">
        <v>0</v>
      </c>
      <c r="BU97">
        <v>0</v>
      </c>
      <c r="BV97">
        <v>0</v>
      </c>
      <c r="BW97">
        <f t="shared" si="5"/>
        <v>66.849999999999994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11.87044</v>
      </c>
      <c r="K98">
        <v>658.55634899999995</v>
      </c>
      <c r="L98">
        <v>630.35747800000001</v>
      </c>
      <c r="M98">
        <v>88.789199999999994</v>
      </c>
      <c r="N98">
        <v>114.002438</v>
      </c>
      <c r="O98">
        <v>119.349695</v>
      </c>
      <c r="P98">
        <v>134.448081</v>
      </c>
      <c r="Q98">
        <v>10.529241000000001</v>
      </c>
      <c r="R98">
        <v>20.456354000000001</v>
      </c>
      <c r="S98">
        <v>25.469086000000001</v>
      </c>
      <c r="T98">
        <v>0</v>
      </c>
      <c r="U98">
        <v>404.15492699999999</v>
      </c>
      <c r="V98">
        <v>13.752675</v>
      </c>
      <c r="W98">
        <v>33.584814000000001</v>
      </c>
      <c r="X98">
        <v>142.36732900000001</v>
      </c>
      <c r="Y98">
        <v>0</v>
      </c>
      <c r="Z98">
        <v>6.3250719999999996</v>
      </c>
      <c r="AA98">
        <v>34.004333000000003</v>
      </c>
      <c r="AB98">
        <v>38.131216999999999</v>
      </c>
      <c r="AC98">
        <v>25.808125</v>
      </c>
      <c r="AD98">
        <v>17.593579999999999</v>
      </c>
      <c r="AE98">
        <v>47.711219999999997</v>
      </c>
      <c r="AF98">
        <v>8.5642969999999998</v>
      </c>
      <c r="AG98">
        <v>13.502521</v>
      </c>
      <c r="AH98">
        <v>112.872788</v>
      </c>
      <c r="AI98">
        <v>13.514295000000001</v>
      </c>
      <c r="AJ98">
        <v>0</v>
      </c>
      <c r="AK98">
        <v>49.478361</v>
      </c>
      <c r="AL98">
        <v>67.286771999999999</v>
      </c>
      <c r="AM98">
        <v>0</v>
      </c>
      <c r="AN98">
        <v>0.64618299999999995</v>
      </c>
      <c r="AO98">
        <v>6.469258</v>
      </c>
      <c r="AP98">
        <v>1.73081</v>
      </c>
      <c r="AQ98">
        <v>22.800488000000001</v>
      </c>
      <c r="AR98">
        <v>48.478903000000003</v>
      </c>
      <c r="AS98">
        <v>30.784164000000001</v>
      </c>
      <c r="AT98">
        <v>9.5429089999999999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66.849999999999994</v>
      </c>
      <c r="BA98">
        <f t="shared" si="4"/>
        <v>3029.7834029999999</v>
      </c>
      <c r="BD98">
        <v>14.48</v>
      </c>
      <c r="BE98">
        <v>6.76</v>
      </c>
      <c r="BF98">
        <v>0.97</v>
      </c>
      <c r="BG98">
        <v>3.9</v>
      </c>
      <c r="BH98">
        <v>5.61</v>
      </c>
      <c r="BI98">
        <v>6.76</v>
      </c>
      <c r="BJ98">
        <v>1.51</v>
      </c>
      <c r="BK98">
        <v>2.9</v>
      </c>
      <c r="BL98">
        <v>1.93</v>
      </c>
      <c r="BM98">
        <v>1.54</v>
      </c>
      <c r="BN98">
        <v>0</v>
      </c>
      <c r="BO98">
        <v>10.09</v>
      </c>
      <c r="BP98">
        <v>3.85</v>
      </c>
      <c r="BQ98">
        <v>4.2300000000000004</v>
      </c>
      <c r="BR98">
        <v>1.93</v>
      </c>
      <c r="BS98">
        <v>0.39</v>
      </c>
      <c r="BT98">
        <v>0</v>
      </c>
      <c r="BU98">
        <v>0</v>
      </c>
      <c r="BV98">
        <v>0</v>
      </c>
      <c r="BW98">
        <f t="shared" si="5"/>
        <v>66.849999999999994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8.6831639250000203E-2</v>
      </c>
      <c r="K99">
        <f t="shared" si="6"/>
        <v>13.792371446249989</v>
      </c>
      <c r="L99">
        <f t="shared" si="6"/>
        <v>12.281302985250015</v>
      </c>
      <c r="M99">
        <f t="shared" si="6"/>
        <v>2.1168615345000017</v>
      </c>
      <c r="N99">
        <f t="shared" si="6"/>
        <v>2.7193082835000011</v>
      </c>
      <c r="O99">
        <f t="shared" si="6"/>
        <v>2.8643926800000035</v>
      </c>
      <c r="P99">
        <f t="shared" si="6"/>
        <v>3.1574288840000042</v>
      </c>
      <c r="Q99">
        <f t="shared" si="6"/>
        <v>0.23095754374999966</v>
      </c>
      <c r="R99">
        <f t="shared" si="6"/>
        <v>0.45530409399999927</v>
      </c>
      <c r="S99">
        <f t="shared" si="6"/>
        <v>0.56584451050000073</v>
      </c>
      <c r="T99">
        <f t="shared" si="6"/>
        <v>0</v>
      </c>
      <c r="U99">
        <f t="shared" si="6"/>
        <v>9.6997182480000053</v>
      </c>
      <c r="V99">
        <f t="shared" si="6"/>
        <v>0.35347112624999982</v>
      </c>
      <c r="W99">
        <f t="shared" si="6"/>
        <v>0.77254974274999888</v>
      </c>
      <c r="X99">
        <f t="shared" si="6"/>
        <v>2.2696479007499999</v>
      </c>
      <c r="Y99">
        <f t="shared" si="6"/>
        <v>0</v>
      </c>
      <c r="Z99">
        <f t="shared" si="6"/>
        <v>0.18616604700000006</v>
      </c>
      <c r="AA99">
        <f t="shared" si="6"/>
        <v>0.27447596475000002</v>
      </c>
      <c r="AB99">
        <f t="shared" si="6"/>
        <v>0.73612289200000058</v>
      </c>
      <c r="AC99">
        <f t="shared" si="6"/>
        <v>0.5375055165</v>
      </c>
      <c r="AD99">
        <f t="shared" si="6"/>
        <v>0.3826603649999995</v>
      </c>
      <c r="AE99">
        <f t="shared" si="6"/>
        <v>1.1450692800000015</v>
      </c>
      <c r="AF99">
        <f t="shared" si="6"/>
        <v>0.24836461800000001</v>
      </c>
      <c r="AG99">
        <f t="shared" si="6"/>
        <v>0.32406050399999942</v>
      </c>
      <c r="AH99">
        <f t="shared" si="6"/>
        <v>1.862652336749999</v>
      </c>
      <c r="AI99">
        <f t="shared" si="6"/>
        <v>0.17200012225000003</v>
      </c>
      <c r="AJ99">
        <f t="shared" si="6"/>
        <v>0</v>
      </c>
      <c r="AK99">
        <f t="shared" si="6"/>
        <v>1.1874806640000006</v>
      </c>
      <c r="AL99">
        <f t="shared" si="6"/>
        <v>1.3580713455000006</v>
      </c>
      <c r="AM99">
        <f t="shared" si="6"/>
        <v>0.1028861062500001</v>
      </c>
      <c r="AN99">
        <f t="shared" si="6"/>
        <v>1.5508392000000011E-2</v>
      </c>
      <c r="AO99">
        <f t="shared" si="6"/>
        <v>0.17825928000000013</v>
      </c>
      <c r="AP99">
        <f t="shared" si="6"/>
        <v>0.10285958650000009</v>
      </c>
      <c r="AQ99">
        <f t="shared" si="6"/>
        <v>0.30180245650000004</v>
      </c>
      <c r="AR99">
        <f t="shared" si="6"/>
        <v>1.1762793180000024</v>
      </c>
      <c r="AS99">
        <f t="shared" si="6"/>
        <v>0.74227848000000052</v>
      </c>
      <c r="AT99">
        <f t="shared" si="6"/>
        <v>0.26578137225000004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8.0585850000000001E-3</v>
      </c>
      <c r="AY99">
        <f t="shared" si="6"/>
        <v>0</v>
      </c>
      <c r="AZ99">
        <f t="shared" si="6"/>
        <v>1.4701400000000018</v>
      </c>
      <c r="BA99">
        <f t="shared" si="4"/>
        <v>64.144473851000015</v>
      </c>
      <c r="BD99">
        <f t="shared" ref="BD99:BW99" si="7">SUM(BD3:BD98)/4000</f>
        <v>0.21027750000000042</v>
      </c>
      <c r="BE99">
        <f t="shared" si="7"/>
        <v>0.16315499999999986</v>
      </c>
      <c r="BF99">
        <f t="shared" si="7"/>
        <v>2.6839999999999968E-2</v>
      </c>
      <c r="BG99">
        <f t="shared" si="7"/>
        <v>9.2639999999999875E-2</v>
      </c>
      <c r="BH99">
        <f t="shared" si="7"/>
        <v>0.13152000000000025</v>
      </c>
      <c r="BI99">
        <f t="shared" si="7"/>
        <v>0.16247999999999985</v>
      </c>
      <c r="BJ99">
        <f t="shared" si="7"/>
        <v>3.6560000000000009E-2</v>
      </c>
      <c r="BK99">
        <f t="shared" si="7"/>
        <v>7.4357500000000021E-2</v>
      </c>
      <c r="BL99">
        <f t="shared" si="7"/>
        <v>4.6920000000000107E-2</v>
      </c>
      <c r="BM99">
        <f t="shared" si="7"/>
        <v>3.6960000000000034E-2</v>
      </c>
      <c r="BN99">
        <f t="shared" si="7"/>
        <v>0</v>
      </c>
      <c r="BO99">
        <f t="shared" si="7"/>
        <v>0.24053000000000008</v>
      </c>
      <c r="BP99">
        <f t="shared" si="7"/>
        <v>9.1439999999999994E-2</v>
      </c>
      <c r="BQ99">
        <f t="shared" si="7"/>
        <v>0.10056000000000008</v>
      </c>
      <c r="BR99">
        <f t="shared" si="7"/>
        <v>4.6465000000000076E-2</v>
      </c>
      <c r="BS99">
        <f t="shared" si="7"/>
        <v>9.4350000000000094E-3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1.4701400000000018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44709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0</v>
      </c>
      <c r="C3" s="75">
        <v>87.05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116.24</v>
      </c>
      <c r="J3">
        <v>271.43</v>
      </c>
      <c r="K3">
        <v>101.03</v>
      </c>
      <c r="L3">
        <v>4.1900000000000004</v>
      </c>
      <c r="M3">
        <v>29.69</v>
      </c>
      <c r="N3" s="135">
        <v>0</v>
      </c>
      <c r="O3" s="135">
        <v>0</v>
      </c>
      <c r="P3" s="135">
        <v>0</v>
      </c>
      <c r="Q3">
        <v>4.5999999999999996</v>
      </c>
      <c r="R3">
        <v>0</v>
      </c>
      <c r="S3">
        <v>5.29</v>
      </c>
      <c r="T3">
        <v>115.93</v>
      </c>
      <c r="U3">
        <v>38.64</v>
      </c>
      <c r="V3">
        <v>38.65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0</v>
      </c>
      <c r="C4" s="75">
        <v>87.05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116.24</v>
      </c>
      <c r="J4">
        <v>271.43</v>
      </c>
      <c r="K4">
        <v>101.03</v>
      </c>
      <c r="L4">
        <v>4.1900000000000004</v>
      </c>
      <c r="M4">
        <v>29.08</v>
      </c>
      <c r="N4" s="135">
        <v>0</v>
      </c>
      <c r="O4" s="135">
        <v>0</v>
      </c>
      <c r="P4" s="135">
        <v>0</v>
      </c>
      <c r="Q4">
        <v>4.5999999999999996</v>
      </c>
      <c r="R4">
        <v>0</v>
      </c>
      <c r="S4">
        <v>5.29</v>
      </c>
      <c r="T4">
        <v>115.86</v>
      </c>
      <c r="U4">
        <v>38.619999999999997</v>
      </c>
      <c r="V4">
        <v>38.61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0</v>
      </c>
      <c r="C5" s="75">
        <v>87.05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116.24</v>
      </c>
      <c r="J5">
        <v>271.43</v>
      </c>
      <c r="K5">
        <v>101.03</v>
      </c>
      <c r="L5">
        <v>4.1900000000000004</v>
      </c>
      <c r="M5">
        <v>28.26</v>
      </c>
      <c r="N5" s="135">
        <v>0</v>
      </c>
      <c r="O5" s="135">
        <v>0</v>
      </c>
      <c r="P5" s="135">
        <v>0</v>
      </c>
      <c r="Q5">
        <v>4.5999999999999996</v>
      </c>
      <c r="R5">
        <v>0</v>
      </c>
      <c r="S5">
        <v>5.29</v>
      </c>
      <c r="T5">
        <v>115.82</v>
      </c>
      <c r="U5">
        <v>38.61</v>
      </c>
      <c r="V5">
        <v>38.61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0</v>
      </c>
      <c r="C6" s="75">
        <v>87.05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116.24</v>
      </c>
      <c r="J6">
        <v>271.43</v>
      </c>
      <c r="K6">
        <v>101.03</v>
      </c>
      <c r="L6">
        <v>4.1900000000000004</v>
      </c>
      <c r="M6">
        <v>27.38</v>
      </c>
      <c r="N6" s="135">
        <v>0</v>
      </c>
      <c r="O6" s="135">
        <v>0</v>
      </c>
      <c r="P6" s="135">
        <v>0</v>
      </c>
      <c r="Q6">
        <v>4.5999999999999996</v>
      </c>
      <c r="R6">
        <v>0</v>
      </c>
      <c r="S6">
        <v>5.29</v>
      </c>
      <c r="T6">
        <v>115.85</v>
      </c>
      <c r="U6">
        <v>38.619999999999997</v>
      </c>
      <c r="V6">
        <v>38.6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0</v>
      </c>
      <c r="C7" s="75">
        <v>87.05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116.24</v>
      </c>
      <c r="J7">
        <v>271.43</v>
      </c>
      <c r="K7">
        <v>101.03</v>
      </c>
      <c r="L7">
        <v>4.1900000000000004</v>
      </c>
      <c r="M7">
        <v>26.32</v>
      </c>
      <c r="N7" s="135">
        <v>0</v>
      </c>
      <c r="O7" s="135">
        <v>0</v>
      </c>
      <c r="P7" s="135">
        <v>0</v>
      </c>
      <c r="Q7">
        <v>4.45</v>
      </c>
      <c r="R7">
        <v>0</v>
      </c>
      <c r="S7">
        <v>5.29</v>
      </c>
      <c r="T7">
        <v>115.88</v>
      </c>
      <c r="U7">
        <v>38.630000000000003</v>
      </c>
      <c r="V7">
        <v>38.619999999999997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0</v>
      </c>
      <c r="C8" s="75">
        <v>87.05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116.24</v>
      </c>
      <c r="J8">
        <v>271.43</v>
      </c>
      <c r="K8">
        <v>101.03</v>
      </c>
      <c r="L8">
        <v>4.1900000000000004</v>
      </c>
      <c r="M8">
        <v>25.5</v>
      </c>
      <c r="N8" s="135">
        <v>0</v>
      </c>
      <c r="O8" s="135">
        <v>0</v>
      </c>
      <c r="P8" s="135">
        <v>0</v>
      </c>
      <c r="Q8">
        <v>4.45</v>
      </c>
      <c r="R8">
        <v>0</v>
      </c>
      <c r="S8">
        <v>5.29</v>
      </c>
      <c r="T8">
        <v>115.99</v>
      </c>
      <c r="U8">
        <v>38.67</v>
      </c>
      <c r="V8">
        <v>38.659999999999997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0</v>
      </c>
      <c r="C9" s="75">
        <v>87.05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116.24</v>
      </c>
      <c r="J9">
        <v>271.43</v>
      </c>
      <c r="K9">
        <v>101.03</v>
      </c>
      <c r="L9">
        <v>4.1900000000000004</v>
      </c>
      <c r="M9">
        <v>24.72</v>
      </c>
      <c r="N9" s="135">
        <v>0</v>
      </c>
      <c r="O9" s="135">
        <v>0</v>
      </c>
      <c r="P9" s="135">
        <v>0</v>
      </c>
      <c r="Q9">
        <v>4.45</v>
      </c>
      <c r="R9">
        <v>0</v>
      </c>
      <c r="S9">
        <v>5.29</v>
      </c>
      <c r="T9">
        <v>116.11</v>
      </c>
      <c r="U9">
        <v>38.71</v>
      </c>
      <c r="V9">
        <v>38.700000000000003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0</v>
      </c>
      <c r="C10" s="75">
        <v>87.05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116.24</v>
      </c>
      <c r="J10">
        <v>271.43</v>
      </c>
      <c r="K10">
        <v>101.03</v>
      </c>
      <c r="L10">
        <v>4.1900000000000004</v>
      </c>
      <c r="M10">
        <v>23.59</v>
      </c>
      <c r="N10" s="135">
        <v>0</v>
      </c>
      <c r="O10" s="135">
        <v>0</v>
      </c>
      <c r="P10" s="135">
        <v>0</v>
      </c>
      <c r="Q10">
        <v>4.45</v>
      </c>
      <c r="R10">
        <v>0</v>
      </c>
      <c r="S10">
        <v>5.29</v>
      </c>
      <c r="T10">
        <v>116.24</v>
      </c>
      <c r="U10">
        <v>38.75</v>
      </c>
      <c r="V10">
        <v>38.74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0</v>
      </c>
      <c r="C11" s="75">
        <v>87.05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116.24</v>
      </c>
      <c r="J11">
        <v>271.43</v>
      </c>
      <c r="K11">
        <v>101.03</v>
      </c>
      <c r="L11">
        <v>4.03</v>
      </c>
      <c r="M11">
        <v>23.06</v>
      </c>
      <c r="N11" s="135">
        <v>0</v>
      </c>
      <c r="O11" s="135">
        <v>0</v>
      </c>
      <c r="P11" s="135">
        <v>0</v>
      </c>
      <c r="Q11">
        <v>4.45</v>
      </c>
      <c r="R11">
        <v>0</v>
      </c>
      <c r="S11">
        <v>5.1100000000000003</v>
      </c>
      <c r="T11">
        <v>116.36</v>
      </c>
      <c r="U11">
        <v>38.79</v>
      </c>
      <c r="V11">
        <v>38.78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0</v>
      </c>
      <c r="C12" s="75">
        <v>87.05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116.24</v>
      </c>
      <c r="J12">
        <v>271.43</v>
      </c>
      <c r="K12">
        <v>101.03</v>
      </c>
      <c r="L12">
        <v>4.03</v>
      </c>
      <c r="M12">
        <v>22.75</v>
      </c>
      <c r="N12" s="135">
        <v>0</v>
      </c>
      <c r="O12" s="135">
        <v>0</v>
      </c>
      <c r="P12" s="135">
        <v>0</v>
      </c>
      <c r="Q12">
        <v>4.45</v>
      </c>
      <c r="R12">
        <v>0</v>
      </c>
      <c r="S12">
        <v>5.1100000000000003</v>
      </c>
      <c r="T12">
        <v>115.67</v>
      </c>
      <c r="U12">
        <v>38.56</v>
      </c>
      <c r="V12">
        <v>38.54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0</v>
      </c>
      <c r="C13" s="75">
        <v>87.05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116.24</v>
      </c>
      <c r="J13">
        <v>271.43</v>
      </c>
      <c r="K13">
        <v>101.03</v>
      </c>
      <c r="L13">
        <v>4.03</v>
      </c>
      <c r="M13">
        <v>13.77</v>
      </c>
      <c r="N13" s="135">
        <v>0</v>
      </c>
      <c r="O13" s="135">
        <v>0</v>
      </c>
      <c r="P13" s="135">
        <v>0</v>
      </c>
      <c r="Q13">
        <v>4.45</v>
      </c>
      <c r="R13">
        <v>0</v>
      </c>
      <c r="S13">
        <v>5.1100000000000003</v>
      </c>
      <c r="T13">
        <v>115.71</v>
      </c>
      <c r="U13">
        <v>38.57</v>
      </c>
      <c r="V13">
        <v>38.56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0</v>
      </c>
      <c r="C14" s="75">
        <v>87.05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116.24</v>
      </c>
      <c r="J14">
        <v>271.43</v>
      </c>
      <c r="K14">
        <v>101.03</v>
      </c>
      <c r="L14">
        <v>4.03</v>
      </c>
      <c r="M14">
        <v>13.36</v>
      </c>
      <c r="N14" s="135">
        <v>0</v>
      </c>
      <c r="O14" s="135">
        <v>0</v>
      </c>
      <c r="P14" s="135">
        <v>0</v>
      </c>
      <c r="Q14">
        <v>4.45</v>
      </c>
      <c r="R14">
        <v>0</v>
      </c>
      <c r="S14">
        <v>5.1100000000000003</v>
      </c>
      <c r="T14">
        <v>115.78</v>
      </c>
      <c r="U14">
        <v>38.590000000000003</v>
      </c>
      <c r="V14">
        <v>38.6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0</v>
      </c>
      <c r="C15" s="75">
        <v>87.05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116.24</v>
      </c>
      <c r="J15">
        <v>271.43</v>
      </c>
      <c r="K15">
        <v>101.03</v>
      </c>
      <c r="L15">
        <v>4.03</v>
      </c>
      <c r="M15">
        <v>12.78</v>
      </c>
      <c r="N15" s="135">
        <v>0</v>
      </c>
      <c r="O15" s="135">
        <v>0</v>
      </c>
      <c r="P15" s="135">
        <v>0</v>
      </c>
      <c r="Q15">
        <v>4.22</v>
      </c>
      <c r="R15">
        <v>0</v>
      </c>
      <c r="S15">
        <v>5.1100000000000003</v>
      </c>
      <c r="T15">
        <v>115.82</v>
      </c>
      <c r="U15">
        <v>38.61</v>
      </c>
      <c r="V15">
        <v>38.590000000000003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0</v>
      </c>
      <c r="C16" s="75">
        <v>87.05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116.24</v>
      </c>
      <c r="J16">
        <v>271.43</v>
      </c>
      <c r="K16">
        <v>101.03</v>
      </c>
      <c r="L16">
        <v>4.03</v>
      </c>
      <c r="M16">
        <v>12.39</v>
      </c>
      <c r="N16" s="135">
        <v>0</v>
      </c>
      <c r="O16" s="135">
        <v>0</v>
      </c>
      <c r="P16" s="135">
        <v>0</v>
      </c>
      <c r="Q16">
        <v>4.22</v>
      </c>
      <c r="R16">
        <v>0</v>
      </c>
      <c r="S16">
        <v>5.1100000000000003</v>
      </c>
      <c r="T16">
        <v>115.83</v>
      </c>
      <c r="U16">
        <v>38.61</v>
      </c>
      <c r="V16">
        <v>38.619999999999997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0</v>
      </c>
      <c r="C17" s="75">
        <v>87.05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116.24</v>
      </c>
      <c r="J17">
        <v>271.43</v>
      </c>
      <c r="K17">
        <v>101.03</v>
      </c>
      <c r="L17">
        <v>4.03</v>
      </c>
      <c r="M17">
        <v>12.18</v>
      </c>
      <c r="N17" s="135">
        <v>0</v>
      </c>
      <c r="O17" s="135">
        <v>0</v>
      </c>
      <c r="P17" s="135">
        <v>0</v>
      </c>
      <c r="Q17">
        <v>4.22</v>
      </c>
      <c r="R17">
        <v>0</v>
      </c>
      <c r="S17">
        <v>5.1100000000000003</v>
      </c>
      <c r="T17">
        <v>119.22</v>
      </c>
      <c r="U17">
        <v>39.74</v>
      </c>
      <c r="V17">
        <v>39.75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0</v>
      </c>
      <c r="C18" s="75">
        <v>87.05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116.24</v>
      </c>
      <c r="J18">
        <v>271.43</v>
      </c>
      <c r="K18">
        <v>101.03</v>
      </c>
      <c r="L18">
        <v>4.03</v>
      </c>
      <c r="M18">
        <v>12.16</v>
      </c>
      <c r="N18" s="135">
        <v>0</v>
      </c>
      <c r="O18" s="135">
        <v>0</v>
      </c>
      <c r="P18" s="135">
        <v>0</v>
      </c>
      <c r="Q18">
        <v>4.22</v>
      </c>
      <c r="R18">
        <v>0</v>
      </c>
      <c r="S18">
        <v>5.1100000000000003</v>
      </c>
      <c r="T18">
        <v>119.24</v>
      </c>
      <c r="U18">
        <v>39.74</v>
      </c>
      <c r="V18">
        <v>39.75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0</v>
      </c>
      <c r="C19" s="75">
        <v>87.05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116.24</v>
      </c>
      <c r="J19">
        <v>271.43</v>
      </c>
      <c r="K19">
        <v>101.03</v>
      </c>
      <c r="L19">
        <v>3.8</v>
      </c>
      <c r="M19">
        <v>12.19</v>
      </c>
      <c r="N19" s="135">
        <v>0</v>
      </c>
      <c r="O19" s="135">
        <v>0</v>
      </c>
      <c r="P19" s="135">
        <v>0</v>
      </c>
      <c r="Q19">
        <v>4.22</v>
      </c>
      <c r="R19">
        <v>0</v>
      </c>
      <c r="S19">
        <v>5.01</v>
      </c>
      <c r="T19">
        <v>119.21</v>
      </c>
      <c r="U19">
        <v>39.74</v>
      </c>
      <c r="V19">
        <v>39.74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0</v>
      </c>
      <c r="C20" s="75">
        <v>87.05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116.24</v>
      </c>
      <c r="J20">
        <v>271.43</v>
      </c>
      <c r="K20">
        <v>101.03</v>
      </c>
      <c r="L20">
        <v>3.8</v>
      </c>
      <c r="M20">
        <v>12.06</v>
      </c>
      <c r="N20" s="135">
        <v>0</v>
      </c>
      <c r="O20" s="135">
        <v>0</v>
      </c>
      <c r="P20" s="135">
        <v>0</v>
      </c>
      <c r="Q20">
        <v>4.22</v>
      </c>
      <c r="R20">
        <v>0</v>
      </c>
      <c r="S20">
        <v>5.01</v>
      </c>
      <c r="T20">
        <v>119.19</v>
      </c>
      <c r="U20">
        <v>39.729999999999997</v>
      </c>
      <c r="V20">
        <v>39.74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0</v>
      </c>
      <c r="C21" s="75">
        <v>87.05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116.24</v>
      </c>
      <c r="J21">
        <v>271.43</v>
      </c>
      <c r="K21">
        <v>101.03</v>
      </c>
      <c r="L21">
        <v>3.8</v>
      </c>
      <c r="M21">
        <v>11.98</v>
      </c>
      <c r="N21" s="135">
        <v>0</v>
      </c>
      <c r="O21" s="135">
        <v>0</v>
      </c>
      <c r="P21" s="135">
        <v>0</v>
      </c>
      <c r="Q21">
        <v>4.22</v>
      </c>
      <c r="R21">
        <v>0</v>
      </c>
      <c r="S21">
        <v>5.01</v>
      </c>
      <c r="T21">
        <v>119.21</v>
      </c>
      <c r="U21">
        <v>39.74</v>
      </c>
      <c r="V21">
        <v>39.72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0</v>
      </c>
      <c r="C22" s="75">
        <v>87.05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94.97</v>
      </c>
      <c r="J22">
        <v>271.43</v>
      </c>
      <c r="K22">
        <v>101.03</v>
      </c>
      <c r="L22">
        <v>3.8</v>
      </c>
      <c r="M22">
        <v>12.01</v>
      </c>
      <c r="N22" s="135">
        <v>0</v>
      </c>
      <c r="O22" s="135">
        <v>0</v>
      </c>
      <c r="P22" s="135">
        <v>0</v>
      </c>
      <c r="Q22">
        <v>4.22</v>
      </c>
      <c r="R22">
        <v>0</v>
      </c>
      <c r="S22">
        <v>5.01</v>
      </c>
      <c r="T22">
        <v>119.24</v>
      </c>
      <c r="U22">
        <v>39.74</v>
      </c>
      <c r="V22">
        <v>39.75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0</v>
      </c>
      <c r="C23" s="75">
        <v>87.05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66.48</v>
      </c>
      <c r="J23">
        <v>271.43</v>
      </c>
      <c r="K23">
        <v>101.03</v>
      </c>
      <c r="L23">
        <v>3.8</v>
      </c>
      <c r="M23">
        <v>12.13</v>
      </c>
      <c r="N23" s="135">
        <v>0</v>
      </c>
      <c r="O23" s="135">
        <v>0</v>
      </c>
      <c r="P23" s="135">
        <v>0</v>
      </c>
      <c r="Q23">
        <v>4.07</v>
      </c>
      <c r="R23">
        <v>0</v>
      </c>
      <c r="S23">
        <v>5.01</v>
      </c>
      <c r="T23">
        <v>119.27</v>
      </c>
      <c r="U23">
        <v>39.76</v>
      </c>
      <c r="V23">
        <v>39.75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0</v>
      </c>
      <c r="C24" s="75">
        <v>87.05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66.48</v>
      </c>
      <c r="J24">
        <v>271.43</v>
      </c>
      <c r="K24">
        <v>101.03</v>
      </c>
      <c r="L24">
        <v>3.8</v>
      </c>
      <c r="M24">
        <v>12</v>
      </c>
      <c r="N24" s="135">
        <v>0</v>
      </c>
      <c r="O24" s="135">
        <v>0</v>
      </c>
      <c r="P24" s="135">
        <v>0</v>
      </c>
      <c r="Q24">
        <v>4.07</v>
      </c>
      <c r="R24">
        <v>0</v>
      </c>
      <c r="S24">
        <v>5.01</v>
      </c>
      <c r="T24">
        <v>119.3</v>
      </c>
      <c r="U24">
        <v>39.770000000000003</v>
      </c>
      <c r="V24">
        <v>39.76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0</v>
      </c>
      <c r="C25" s="75">
        <v>87.05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66.48</v>
      </c>
      <c r="J25">
        <v>271.43</v>
      </c>
      <c r="K25">
        <v>101.03</v>
      </c>
      <c r="L25">
        <v>3.8</v>
      </c>
      <c r="M25">
        <v>11.62</v>
      </c>
      <c r="N25" s="135">
        <v>0</v>
      </c>
      <c r="O25" s="135">
        <v>0</v>
      </c>
      <c r="P25" s="135">
        <v>0</v>
      </c>
      <c r="Q25">
        <v>4.07</v>
      </c>
      <c r="R25">
        <v>1.07</v>
      </c>
      <c r="S25">
        <v>5.01</v>
      </c>
      <c r="T25">
        <v>119.26</v>
      </c>
      <c r="U25">
        <v>39.75</v>
      </c>
      <c r="V25">
        <v>39.76</v>
      </c>
      <c r="W25">
        <v>0</v>
      </c>
      <c r="X25">
        <v>0</v>
      </c>
      <c r="Y25">
        <v>0</v>
      </c>
      <c r="Z25">
        <v>0</v>
      </c>
      <c r="AA25">
        <v>0.01</v>
      </c>
      <c r="AB25">
        <v>0</v>
      </c>
    </row>
    <row r="26" spans="1:28">
      <c r="A26" t="s">
        <v>68</v>
      </c>
      <c r="B26" s="75">
        <v>0</v>
      </c>
      <c r="C26" s="75">
        <v>87.05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66.48</v>
      </c>
      <c r="J26">
        <v>271.43</v>
      </c>
      <c r="K26">
        <v>101.03</v>
      </c>
      <c r="L26">
        <v>3.8</v>
      </c>
      <c r="M26">
        <v>11.51</v>
      </c>
      <c r="N26" s="135">
        <v>0</v>
      </c>
      <c r="O26" s="135">
        <v>0</v>
      </c>
      <c r="P26" s="135">
        <v>0</v>
      </c>
      <c r="Q26">
        <v>4.07</v>
      </c>
      <c r="R26">
        <v>4.01</v>
      </c>
      <c r="S26">
        <v>5.01</v>
      </c>
      <c r="T26">
        <v>119.43</v>
      </c>
      <c r="U26">
        <v>39.81</v>
      </c>
      <c r="V26">
        <v>39.81</v>
      </c>
      <c r="W26">
        <v>0</v>
      </c>
      <c r="X26">
        <v>0</v>
      </c>
      <c r="Y26">
        <v>0</v>
      </c>
      <c r="Z26">
        <v>0</v>
      </c>
      <c r="AA26">
        <v>0.63</v>
      </c>
      <c r="AB26">
        <v>0.32</v>
      </c>
    </row>
    <row r="27" spans="1:28">
      <c r="A27" t="s">
        <v>69</v>
      </c>
      <c r="B27" s="75">
        <v>0</v>
      </c>
      <c r="C27" s="75">
        <v>87.05</v>
      </c>
      <c r="D27" s="135">
        <f t="shared" si="0"/>
        <v>17.560000000000002</v>
      </c>
      <c r="E27" s="75"/>
      <c r="F27" s="78">
        <v>0.09</v>
      </c>
      <c r="G27" s="78">
        <v>0.09</v>
      </c>
      <c r="H27" s="78">
        <v>0.1</v>
      </c>
      <c r="I27">
        <v>94.97</v>
      </c>
      <c r="J27">
        <v>271.43</v>
      </c>
      <c r="K27">
        <v>101.03</v>
      </c>
      <c r="L27">
        <v>3.8</v>
      </c>
      <c r="M27">
        <v>14.01</v>
      </c>
      <c r="N27" s="135">
        <v>6.59</v>
      </c>
      <c r="O27" s="135">
        <v>4.3899999999999997</v>
      </c>
      <c r="P27" s="135">
        <v>6.58</v>
      </c>
      <c r="Q27">
        <v>4</v>
      </c>
      <c r="R27">
        <v>7.23</v>
      </c>
      <c r="S27">
        <v>4.92</v>
      </c>
      <c r="T27">
        <v>119.93</v>
      </c>
      <c r="U27">
        <v>39.979999999999997</v>
      </c>
      <c r="V27">
        <v>39.96</v>
      </c>
      <c r="W27">
        <v>0.48</v>
      </c>
      <c r="X27">
        <v>0.1</v>
      </c>
      <c r="Y27">
        <v>0.06</v>
      </c>
      <c r="Z27">
        <v>0</v>
      </c>
      <c r="AA27">
        <v>1.79</v>
      </c>
      <c r="AB27">
        <v>0.9</v>
      </c>
    </row>
    <row r="28" spans="1:28">
      <c r="A28" t="s">
        <v>70</v>
      </c>
      <c r="B28" s="75">
        <v>0</v>
      </c>
      <c r="C28" s="75">
        <v>87.05</v>
      </c>
      <c r="D28" s="135">
        <f t="shared" si="0"/>
        <v>33.950000000000003</v>
      </c>
      <c r="E28" s="75"/>
      <c r="F28" s="78">
        <v>0.41</v>
      </c>
      <c r="G28" s="78">
        <v>0.41</v>
      </c>
      <c r="H28" s="78">
        <v>0.42</v>
      </c>
      <c r="I28">
        <v>116.24</v>
      </c>
      <c r="J28">
        <v>271.43</v>
      </c>
      <c r="K28">
        <v>101.03</v>
      </c>
      <c r="L28">
        <v>3.8</v>
      </c>
      <c r="M28">
        <v>13.99</v>
      </c>
      <c r="N28" s="135">
        <v>13.27</v>
      </c>
      <c r="O28" s="135">
        <v>7.41</v>
      </c>
      <c r="P28" s="135">
        <v>13.27</v>
      </c>
      <c r="Q28">
        <v>4</v>
      </c>
      <c r="R28">
        <v>11.47</v>
      </c>
      <c r="S28">
        <v>4.92</v>
      </c>
      <c r="T28">
        <v>120.21</v>
      </c>
      <c r="U28">
        <v>40.07</v>
      </c>
      <c r="V28">
        <v>40.07</v>
      </c>
      <c r="W28">
        <v>3.86</v>
      </c>
      <c r="X28">
        <v>0.77</v>
      </c>
      <c r="Y28">
        <v>1</v>
      </c>
      <c r="Z28">
        <v>0</v>
      </c>
      <c r="AA28">
        <v>3.21</v>
      </c>
      <c r="AB28">
        <v>1.61</v>
      </c>
    </row>
    <row r="29" spans="1:28">
      <c r="A29" t="s">
        <v>71</v>
      </c>
      <c r="B29" s="75">
        <v>0</v>
      </c>
      <c r="C29" s="75">
        <v>87.05</v>
      </c>
      <c r="D29" s="135">
        <f t="shared" si="0"/>
        <v>54.31</v>
      </c>
      <c r="E29" s="75"/>
      <c r="F29" s="78">
        <v>0.89</v>
      </c>
      <c r="G29" s="78">
        <v>0.89</v>
      </c>
      <c r="H29" s="78">
        <v>0.92</v>
      </c>
      <c r="I29">
        <v>116.24</v>
      </c>
      <c r="J29">
        <v>271.43</v>
      </c>
      <c r="K29">
        <v>101.03</v>
      </c>
      <c r="L29">
        <v>3.8</v>
      </c>
      <c r="M29">
        <v>13.98</v>
      </c>
      <c r="N29" s="135">
        <v>20.38</v>
      </c>
      <c r="O29" s="135">
        <v>13.55</v>
      </c>
      <c r="P29" s="135">
        <v>20.38</v>
      </c>
      <c r="Q29">
        <v>4</v>
      </c>
      <c r="R29">
        <v>17.13</v>
      </c>
      <c r="S29">
        <v>4.92</v>
      </c>
      <c r="T29">
        <v>119.96</v>
      </c>
      <c r="U29">
        <v>39.99</v>
      </c>
      <c r="V29">
        <v>39.99</v>
      </c>
      <c r="W29">
        <v>9.48</v>
      </c>
      <c r="X29">
        <v>1.9</v>
      </c>
      <c r="Y29">
        <v>2.59</v>
      </c>
      <c r="Z29">
        <v>0</v>
      </c>
      <c r="AA29">
        <v>5.27</v>
      </c>
      <c r="AB29">
        <v>2.64</v>
      </c>
    </row>
    <row r="30" spans="1:28">
      <c r="A30" t="s">
        <v>72</v>
      </c>
      <c r="B30" s="75">
        <v>0</v>
      </c>
      <c r="C30" s="75">
        <v>87.05</v>
      </c>
      <c r="D30" s="135">
        <f t="shared" si="0"/>
        <v>64.72</v>
      </c>
      <c r="E30" s="75"/>
      <c r="F30" s="78">
        <v>1.48</v>
      </c>
      <c r="G30" s="78">
        <v>1.48</v>
      </c>
      <c r="H30" s="78">
        <v>1.52</v>
      </c>
      <c r="I30">
        <v>116.24</v>
      </c>
      <c r="J30">
        <v>271.43</v>
      </c>
      <c r="K30">
        <v>101.03</v>
      </c>
      <c r="L30">
        <v>3.8</v>
      </c>
      <c r="M30">
        <v>14.04</v>
      </c>
      <c r="N30" s="135">
        <v>21.67</v>
      </c>
      <c r="O30" s="135">
        <v>21.39</v>
      </c>
      <c r="P30" s="135">
        <v>21.66</v>
      </c>
      <c r="Q30">
        <v>4</v>
      </c>
      <c r="R30">
        <v>24.1</v>
      </c>
      <c r="S30">
        <v>4.92</v>
      </c>
      <c r="T30">
        <v>120.31</v>
      </c>
      <c r="U30">
        <v>40.1</v>
      </c>
      <c r="V30">
        <v>40.11</v>
      </c>
      <c r="W30">
        <v>16.22</v>
      </c>
      <c r="X30">
        <v>3.24</v>
      </c>
      <c r="Y30">
        <v>4.01</v>
      </c>
      <c r="Z30">
        <v>0</v>
      </c>
      <c r="AA30">
        <v>7.81</v>
      </c>
      <c r="AB30">
        <v>3.91</v>
      </c>
    </row>
    <row r="31" spans="1:28">
      <c r="A31" t="s">
        <v>73</v>
      </c>
      <c r="B31" s="75">
        <v>0</v>
      </c>
      <c r="C31" s="75">
        <v>87.05</v>
      </c>
      <c r="D31" s="135">
        <f t="shared" si="0"/>
        <v>74.8</v>
      </c>
      <c r="E31" s="75"/>
      <c r="F31" s="78">
        <v>2.25</v>
      </c>
      <c r="G31" s="78">
        <v>2.25</v>
      </c>
      <c r="H31" s="78">
        <v>2.31</v>
      </c>
      <c r="I31">
        <v>116.24</v>
      </c>
      <c r="J31">
        <v>271.43</v>
      </c>
      <c r="K31">
        <v>101.03</v>
      </c>
      <c r="L31">
        <v>3.65</v>
      </c>
      <c r="M31">
        <v>18.47</v>
      </c>
      <c r="N31" s="135">
        <v>24.93</v>
      </c>
      <c r="O31" s="135">
        <v>24.93</v>
      </c>
      <c r="P31" s="135">
        <v>24.94</v>
      </c>
      <c r="Q31">
        <v>4</v>
      </c>
      <c r="R31">
        <v>31.99</v>
      </c>
      <c r="S31">
        <v>4.92</v>
      </c>
      <c r="T31">
        <v>120.54</v>
      </c>
      <c r="U31">
        <v>40.18</v>
      </c>
      <c r="V31">
        <v>40.19</v>
      </c>
      <c r="W31">
        <v>24.6</v>
      </c>
      <c r="X31">
        <v>4.92</v>
      </c>
      <c r="Y31">
        <v>6.75</v>
      </c>
      <c r="Z31">
        <v>2.87</v>
      </c>
      <c r="AA31">
        <v>11.15</v>
      </c>
      <c r="AB31">
        <v>5.58</v>
      </c>
    </row>
    <row r="32" spans="1:28">
      <c r="A32" t="s">
        <v>74</v>
      </c>
      <c r="B32" s="75">
        <v>0</v>
      </c>
      <c r="C32" s="75">
        <v>87.05</v>
      </c>
      <c r="D32" s="135">
        <f t="shared" si="0"/>
        <v>79.949999999999989</v>
      </c>
      <c r="E32" s="75"/>
      <c r="F32" s="78">
        <v>3.18</v>
      </c>
      <c r="G32" s="78">
        <v>3.18</v>
      </c>
      <c r="H32" s="78">
        <v>3.26</v>
      </c>
      <c r="I32">
        <v>116.24</v>
      </c>
      <c r="J32">
        <v>271.43</v>
      </c>
      <c r="K32">
        <v>101.03</v>
      </c>
      <c r="L32">
        <v>3.65</v>
      </c>
      <c r="M32">
        <v>18.91</v>
      </c>
      <c r="N32" s="135">
        <v>26.65</v>
      </c>
      <c r="O32" s="135">
        <v>26.65</v>
      </c>
      <c r="P32" s="135">
        <v>26.65</v>
      </c>
      <c r="Q32">
        <v>4</v>
      </c>
      <c r="R32">
        <v>40.43</v>
      </c>
      <c r="S32">
        <v>4.92</v>
      </c>
      <c r="T32">
        <v>120.18</v>
      </c>
      <c r="U32">
        <v>40.06</v>
      </c>
      <c r="V32">
        <v>40.049999999999997</v>
      </c>
      <c r="W32">
        <v>34.72</v>
      </c>
      <c r="X32">
        <v>6.94</v>
      </c>
      <c r="Y32">
        <v>10.26</v>
      </c>
      <c r="Z32">
        <v>6.31</v>
      </c>
      <c r="AA32">
        <v>15.62</v>
      </c>
      <c r="AB32">
        <v>7.81</v>
      </c>
    </row>
    <row r="33" spans="1:28">
      <c r="A33" t="s">
        <v>75</v>
      </c>
      <c r="B33" s="75">
        <v>0</v>
      </c>
      <c r="C33" s="75">
        <v>87.05</v>
      </c>
      <c r="D33" s="135">
        <f t="shared" si="0"/>
        <v>79.949999999999989</v>
      </c>
      <c r="E33" s="75"/>
      <c r="F33" s="78">
        <v>4.22</v>
      </c>
      <c r="G33" s="78">
        <v>4.22</v>
      </c>
      <c r="H33" s="78">
        <v>4.32</v>
      </c>
      <c r="I33">
        <v>116.24</v>
      </c>
      <c r="J33">
        <v>271.43</v>
      </c>
      <c r="K33">
        <v>101.03</v>
      </c>
      <c r="L33">
        <v>3.65</v>
      </c>
      <c r="M33">
        <v>19.079999999999998</v>
      </c>
      <c r="N33" s="135">
        <v>26.65</v>
      </c>
      <c r="O33" s="135">
        <v>26.65</v>
      </c>
      <c r="P33" s="135">
        <v>26.65</v>
      </c>
      <c r="Q33">
        <v>4</v>
      </c>
      <c r="R33">
        <v>49.09</v>
      </c>
      <c r="S33">
        <v>4.92</v>
      </c>
      <c r="T33">
        <v>120.35</v>
      </c>
      <c r="U33">
        <v>40.119999999999997</v>
      </c>
      <c r="V33">
        <v>40.1</v>
      </c>
      <c r="W33">
        <v>47.78</v>
      </c>
      <c r="X33">
        <v>9.56</v>
      </c>
      <c r="Y33">
        <v>14.08</v>
      </c>
      <c r="Z33">
        <v>10.18</v>
      </c>
      <c r="AA33">
        <v>21.04</v>
      </c>
      <c r="AB33">
        <v>10.52</v>
      </c>
    </row>
    <row r="34" spans="1:28">
      <c r="A34" t="s">
        <v>76</v>
      </c>
      <c r="B34" s="75">
        <v>0</v>
      </c>
      <c r="C34" s="75">
        <v>87.05</v>
      </c>
      <c r="D34" s="135">
        <f t="shared" si="0"/>
        <v>79.949999999999989</v>
      </c>
      <c r="E34" s="75"/>
      <c r="F34" s="78">
        <v>5.3</v>
      </c>
      <c r="G34" s="78">
        <v>5.3</v>
      </c>
      <c r="H34" s="78">
        <v>5.42</v>
      </c>
      <c r="I34">
        <v>116.24</v>
      </c>
      <c r="J34">
        <v>271.43</v>
      </c>
      <c r="K34">
        <v>101.03</v>
      </c>
      <c r="L34">
        <v>3.65</v>
      </c>
      <c r="M34">
        <v>18.989999999999998</v>
      </c>
      <c r="N34" s="135">
        <v>26.65</v>
      </c>
      <c r="O34" s="135">
        <v>26.65</v>
      </c>
      <c r="P34" s="135">
        <v>26.65</v>
      </c>
      <c r="Q34">
        <v>4</v>
      </c>
      <c r="R34">
        <v>57.2</v>
      </c>
      <c r="S34">
        <v>4.92</v>
      </c>
      <c r="T34">
        <v>120.56</v>
      </c>
      <c r="U34">
        <v>40.19</v>
      </c>
      <c r="V34">
        <v>40.18</v>
      </c>
      <c r="W34">
        <v>63.62</v>
      </c>
      <c r="X34">
        <v>12.72</v>
      </c>
      <c r="Y34">
        <v>15.02</v>
      </c>
      <c r="Z34">
        <v>13.5</v>
      </c>
      <c r="AA34">
        <v>27.18</v>
      </c>
      <c r="AB34">
        <v>13.59</v>
      </c>
    </row>
    <row r="35" spans="1:28">
      <c r="A35" t="s">
        <v>77</v>
      </c>
      <c r="B35" s="75">
        <v>0</v>
      </c>
      <c r="C35" s="75">
        <v>68.069999999999993</v>
      </c>
      <c r="D35" s="135">
        <f t="shared" si="0"/>
        <v>80.45</v>
      </c>
      <c r="E35" s="75"/>
      <c r="F35" s="78">
        <v>6.47</v>
      </c>
      <c r="G35" s="78">
        <v>6.47</v>
      </c>
      <c r="H35" s="78">
        <v>6.63</v>
      </c>
      <c r="I35">
        <v>116.24</v>
      </c>
      <c r="J35">
        <v>271.43</v>
      </c>
      <c r="K35">
        <v>101.03</v>
      </c>
      <c r="L35">
        <v>3.88</v>
      </c>
      <c r="M35">
        <v>19.079999999999998</v>
      </c>
      <c r="N35" s="135">
        <v>26.82</v>
      </c>
      <c r="O35" s="135">
        <v>26.82</v>
      </c>
      <c r="P35" s="135">
        <v>26.81</v>
      </c>
      <c r="Q35">
        <v>4.37</v>
      </c>
      <c r="R35">
        <v>64.88</v>
      </c>
      <c r="S35">
        <v>4.83</v>
      </c>
      <c r="T35">
        <v>120.15</v>
      </c>
      <c r="U35">
        <v>40.049999999999997</v>
      </c>
      <c r="V35">
        <v>40.049999999999997</v>
      </c>
      <c r="W35">
        <v>82.02</v>
      </c>
      <c r="X35">
        <v>16.399999999999999</v>
      </c>
      <c r="Y35">
        <v>20.55</v>
      </c>
      <c r="Z35">
        <v>17.38</v>
      </c>
      <c r="AA35">
        <v>33.68</v>
      </c>
      <c r="AB35">
        <v>16.829999999999998</v>
      </c>
    </row>
    <row r="36" spans="1:28">
      <c r="A36" t="s">
        <v>78</v>
      </c>
      <c r="B36" s="75">
        <v>0</v>
      </c>
      <c r="C36" s="75">
        <v>68.069999999999993</v>
      </c>
      <c r="D36" s="135">
        <f t="shared" si="0"/>
        <v>80.45</v>
      </c>
      <c r="E36" s="75"/>
      <c r="F36" s="78">
        <v>7.56</v>
      </c>
      <c r="G36" s="78">
        <v>7.56</v>
      </c>
      <c r="H36" s="78">
        <v>7.74</v>
      </c>
      <c r="I36">
        <v>94.97</v>
      </c>
      <c r="J36">
        <v>271.43</v>
      </c>
      <c r="K36">
        <v>101.03</v>
      </c>
      <c r="L36">
        <v>3.88</v>
      </c>
      <c r="M36">
        <v>18.95</v>
      </c>
      <c r="N36" s="135">
        <v>26.82</v>
      </c>
      <c r="O36" s="135">
        <v>26.82</v>
      </c>
      <c r="P36" s="135">
        <v>26.81</v>
      </c>
      <c r="Q36">
        <v>4.37</v>
      </c>
      <c r="R36">
        <v>72.959999999999994</v>
      </c>
      <c r="S36">
        <v>4.83</v>
      </c>
      <c r="T36">
        <v>120.43</v>
      </c>
      <c r="U36">
        <v>40.14</v>
      </c>
      <c r="V36">
        <v>40.15</v>
      </c>
      <c r="W36">
        <v>100.96</v>
      </c>
      <c r="X36">
        <v>20.190000000000001</v>
      </c>
      <c r="Y36">
        <v>24.8</v>
      </c>
      <c r="Z36">
        <v>20.77</v>
      </c>
      <c r="AA36">
        <v>40.22</v>
      </c>
      <c r="AB36">
        <v>20.100000000000001</v>
      </c>
    </row>
    <row r="37" spans="1:28">
      <c r="A37" t="s">
        <v>79</v>
      </c>
      <c r="B37" s="75">
        <v>0</v>
      </c>
      <c r="C37" s="75">
        <v>68.069999999999993</v>
      </c>
      <c r="D37" s="135">
        <f t="shared" si="0"/>
        <v>80.45</v>
      </c>
      <c r="E37" s="75"/>
      <c r="F37" s="78">
        <v>8.59</v>
      </c>
      <c r="G37" s="78">
        <v>8.59</v>
      </c>
      <c r="H37" s="78">
        <v>8.8000000000000007</v>
      </c>
      <c r="I37">
        <v>66.48</v>
      </c>
      <c r="J37">
        <v>231.62</v>
      </c>
      <c r="K37">
        <v>101.03</v>
      </c>
      <c r="L37">
        <v>3.88</v>
      </c>
      <c r="M37">
        <v>18.21</v>
      </c>
      <c r="N37" s="135">
        <v>26.82</v>
      </c>
      <c r="O37" s="135">
        <v>26.82</v>
      </c>
      <c r="P37" s="135">
        <v>26.81</v>
      </c>
      <c r="Q37">
        <v>4.37</v>
      </c>
      <c r="R37">
        <v>81.39</v>
      </c>
      <c r="S37">
        <v>4.83</v>
      </c>
      <c r="T37">
        <v>120.69</v>
      </c>
      <c r="U37">
        <v>40.229999999999997</v>
      </c>
      <c r="V37">
        <v>40.229999999999997</v>
      </c>
      <c r="W37">
        <v>117.3</v>
      </c>
      <c r="X37">
        <v>23.46</v>
      </c>
      <c r="Y37">
        <v>29.7</v>
      </c>
      <c r="Z37">
        <v>23.86</v>
      </c>
      <c r="AA37">
        <v>46.84</v>
      </c>
      <c r="AB37">
        <v>23.42</v>
      </c>
    </row>
    <row r="38" spans="1:28">
      <c r="A38" t="s">
        <v>80</v>
      </c>
      <c r="B38" s="75">
        <v>0</v>
      </c>
      <c r="C38" s="75">
        <v>68.069999999999993</v>
      </c>
      <c r="D38" s="135">
        <f t="shared" si="0"/>
        <v>80.45</v>
      </c>
      <c r="E38" s="75"/>
      <c r="F38" s="78">
        <v>9.57</v>
      </c>
      <c r="G38" s="78">
        <v>9.57</v>
      </c>
      <c r="H38" s="78">
        <v>9.81</v>
      </c>
      <c r="I38">
        <v>66.48</v>
      </c>
      <c r="J38">
        <v>193.02</v>
      </c>
      <c r="K38">
        <v>101.03</v>
      </c>
      <c r="L38">
        <v>3.88</v>
      </c>
      <c r="M38">
        <v>17.63</v>
      </c>
      <c r="N38" s="135">
        <v>26.82</v>
      </c>
      <c r="O38" s="135">
        <v>26.82</v>
      </c>
      <c r="P38" s="135">
        <v>26.81</v>
      </c>
      <c r="Q38">
        <v>4.37</v>
      </c>
      <c r="R38">
        <v>89.53</v>
      </c>
      <c r="S38">
        <v>4.83</v>
      </c>
      <c r="T38">
        <v>120.28</v>
      </c>
      <c r="U38">
        <v>40.090000000000003</v>
      </c>
      <c r="V38">
        <v>40.090000000000003</v>
      </c>
      <c r="W38">
        <v>132.71</v>
      </c>
      <c r="X38">
        <v>26.54</v>
      </c>
      <c r="Y38">
        <v>35.799999999999997</v>
      </c>
      <c r="Z38">
        <v>26.51</v>
      </c>
      <c r="AA38">
        <v>53.52</v>
      </c>
      <c r="AB38">
        <v>26.76</v>
      </c>
    </row>
    <row r="39" spans="1:28">
      <c r="A39" t="s">
        <v>81</v>
      </c>
      <c r="B39" s="75">
        <v>0</v>
      </c>
      <c r="C39" s="75">
        <v>68.069999999999993</v>
      </c>
      <c r="D39" s="135">
        <f t="shared" si="0"/>
        <v>80.45</v>
      </c>
      <c r="E39" s="75"/>
      <c r="F39" s="78">
        <v>10.51</v>
      </c>
      <c r="G39" s="78">
        <v>10.51</v>
      </c>
      <c r="H39" s="78">
        <v>10.77</v>
      </c>
      <c r="I39">
        <v>66.48</v>
      </c>
      <c r="J39">
        <v>149.28</v>
      </c>
      <c r="K39">
        <v>101.03</v>
      </c>
      <c r="L39">
        <v>3.8</v>
      </c>
      <c r="M39">
        <v>21.56</v>
      </c>
      <c r="N39" s="135">
        <v>26.82</v>
      </c>
      <c r="O39" s="135">
        <v>26.82</v>
      </c>
      <c r="P39" s="135">
        <v>26.81</v>
      </c>
      <c r="Q39">
        <v>4.37</v>
      </c>
      <c r="R39">
        <v>97.17</v>
      </c>
      <c r="S39">
        <v>4.83</v>
      </c>
      <c r="T39">
        <v>120.52</v>
      </c>
      <c r="U39">
        <v>40.17</v>
      </c>
      <c r="V39">
        <v>40.18</v>
      </c>
      <c r="W39">
        <v>146.44999999999999</v>
      </c>
      <c r="X39">
        <v>29.29</v>
      </c>
      <c r="Y39">
        <v>40.89</v>
      </c>
      <c r="Z39">
        <v>29.76</v>
      </c>
      <c r="AA39">
        <v>60.04</v>
      </c>
      <c r="AB39">
        <v>30.02</v>
      </c>
    </row>
    <row r="40" spans="1:28">
      <c r="A40" t="s">
        <v>82</v>
      </c>
      <c r="B40" s="75">
        <v>0</v>
      </c>
      <c r="C40" s="75">
        <v>68.069999999999993</v>
      </c>
      <c r="D40" s="135">
        <f t="shared" si="0"/>
        <v>80.45</v>
      </c>
      <c r="E40" s="75"/>
      <c r="F40" s="78">
        <v>11.44</v>
      </c>
      <c r="G40" s="78">
        <v>11.44</v>
      </c>
      <c r="H40" s="78">
        <v>11.73</v>
      </c>
      <c r="I40">
        <v>66.48</v>
      </c>
      <c r="J40">
        <v>149.28</v>
      </c>
      <c r="K40">
        <v>101.03</v>
      </c>
      <c r="L40">
        <v>3.8</v>
      </c>
      <c r="M40">
        <v>21.18</v>
      </c>
      <c r="N40" s="135">
        <v>26.82</v>
      </c>
      <c r="O40" s="135">
        <v>26.82</v>
      </c>
      <c r="P40" s="135">
        <v>26.81</v>
      </c>
      <c r="Q40">
        <v>4.37</v>
      </c>
      <c r="R40">
        <v>103.89</v>
      </c>
      <c r="S40">
        <v>4.83</v>
      </c>
      <c r="T40">
        <v>120.75</v>
      </c>
      <c r="U40">
        <v>40.25</v>
      </c>
      <c r="V40">
        <v>40.26</v>
      </c>
      <c r="W40">
        <v>167.98</v>
      </c>
      <c r="X40">
        <v>33.590000000000003</v>
      </c>
      <c r="Y40">
        <v>47.68</v>
      </c>
      <c r="Z40">
        <v>32.24</v>
      </c>
      <c r="AA40">
        <v>66.22</v>
      </c>
      <c r="AB40">
        <v>33.11</v>
      </c>
    </row>
    <row r="41" spans="1:28">
      <c r="A41" t="s">
        <v>83</v>
      </c>
      <c r="B41" s="75">
        <v>0</v>
      </c>
      <c r="C41" s="75">
        <v>68.069999999999993</v>
      </c>
      <c r="D41" s="135">
        <f t="shared" si="0"/>
        <v>80.45</v>
      </c>
      <c r="E41" s="75"/>
      <c r="F41" s="78">
        <v>12.31</v>
      </c>
      <c r="G41" s="78">
        <v>12.31</v>
      </c>
      <c r="H41" s="78">
        <v>12.62</v>
      </c>
      <c r="I41">
        <v>66.48</v>
      </c>
      <c r="J41">
        <v>149.28</v>
      </c>
      <c r="K41">
        <v>101.03</v>
      </c>
      <c r="L41">
        <v>3.8</v>
      </c>
      <c r="M41">
        <v>20.63</v>
      </c>
      <c r="N41" s="135">
        <v>26.82</v>
      </c>
      <c r="O41" s="135">
        <v>26.82</v>
      </c>
      <c r="P41" s="135">
        <v>26.81</v>
      </c>
      <c r="Q41">
        <v>4.37</v>
      </c>
      <c r="R41">
        <v>109.83</v>
      </c>
      <c r="S41">
        <v>4.83</v>
      </c>
      <c r="T41">
        <v>127.46</v>
      </c>
      <c r="U41">
        <v>42.49</v>
      </c>
      <c r="V41">
        <v>42.48</v>
      </c>
      <c r="W41">
        <v>182.34</v>
      </c>
      <c r="X41">
        <v>36.47</v>
      </c>
      <c r="Y41">
        <v>51.7</v>
      </c>
      <c r="Z41">
        <v>34.51</v>
      </c>
      <c r="AA41">
        <v>72.09</v>
      </c>
      <c r="AB41">
        <v>36.04</v>
      </c>
    </row>
    <row r="42" spans="1:28">
      <c r="A42" t="s">
        <v>84</v>
      </c>
      <c r="B42" s="75">
        <v>0</v>
      </c>
      <c r="C42" s="75">
        <v>68.069999999999993</v>
      </c>
      <c r="D42" s="135">
        <f t="shared" si="0"/>
        <v>80.45</v>
      </c>
      <c r="E42" s="75"/>
      <c r="F42" s="78">
        <v>13.09</v>
      </c>
      <c r="G42" s="78">
        <v>13.09</v>
      </c>
      <c r="H42" s="78">
        <v>13.42</v>
      </c>
      <c r="I42">
        <v>66.48</v>
      </c>
      <c r="J42">
        <v>193.02</v>
      </c>
      <c r="K42">
        <v>101.03</v>
      </c>
      <c r="L42">
        <v>3.8</v>
      </c>
      <c r="M42">
        <v>20.16</v>
      </c>
      <c r="N42" s="135">
        <v>26.82</v>
      </c>
      <c r="O42" s="135">
        <v>26.82</v>
      </c>
      <c r="P42" s="135">
        <v>26.81</v>
      </c>
      <c r="Q42">
        <v>4.37</v>
      </c>
      <c r="R42">
        <v>115.46</v>
      </c>
      <c r="S42">
        <v>4.83</v>
      </c>
      <c r="T42">
        <v>127.69</v>
      </c>
      <c r="U42">
        <v>42.56</v>
      </c>
      <c r="V42">
        <v>42.58</v>
      </c>
      <c r="W42">
        <v>196.08</v>
      </c>
      <c r="X42">
        <v>39.21</v>
      </c>
      <c r="Y42">
        <v>55.35</v>
      </c>
      <c r="Z42">
        <v>36.46</v>
      </c>
      <c r="AA42">
        <v>77.540000000000006</v>
      </c>
      <c r="AB42">
        <v>38.76</v>
      </c>
    </row>
    <row r="43" spans="1:28">
      <c r="A43" t="s">
        <v>85</v>
      </c>
      <c r="B43" s="75">
        <v>0</v>
      </c>
      <c r="C43" s="75">
        <v>68.069999999999993</v>
      </c>
      <c r="D43" s="135">
        <f t="shared" si="0"/>
        <v>80.45</v>
      </c>
      <c r="E43" s="75"/>
      <c r="F43" s="78">
        <v>13.74</v>
      </c>
      <c r="G43" s="78">
        <v>13.74</v>
      </c>
      <c r="H43" s="78">
        <v>14.08</v>
      </c>
      <c r="I43">
        <v>66.48</v>
      </c>
      <c r="J43">
        <v>231.62</v>
      </c>
      <c r="K43">
        <v>101.03</v>
      </c>
      <c r="L43">
        <v>3.8</v>
      </c>
      <c r="M43">
        <v>19.77</v>
      </c>
      <c r="N43" s="135">
        <v>26.82</v>
      </c>
      <c r="O43" s="135">
        <v>26.82</v>
      </c>
      <c r="P43" s="135">
        <v>26.81</v>
      </c>
      <c r="Q43">
        <v>4.29</v>
      </c>
      <c r="R43">
        <v>119.9</v>
      </c>
      <c r="S43">
        <v>4.7300000000000004</v>
      </c>
      <c r="T43">
        <v>127.39</v>
      </c>
      <c r="U43">
        <v>42.46</v>
      </c>
      <c r="V43">
        <v>42.47</v>
      </c>
      <c r="W43">
        <v>208.68</v>
      </c>
      <c r="X43">
        <v>41.73</v>
      </c>
      <c r="Y43">
        <v>58.74</v>
      </c>
      <c r="Z43">
        <v>38.450000000000003</v>
      </c>
      <c r="AA43">
        <v>82.51</v>
      </c>
      <c r="AB43">
        <v>41.25</v>
      </c>
    </row>
    <row r="44" spans="1:28">
      <c r="A44" t="s">
        <v>86</v>
      </c>
      <c r="B44" s="75">
        <v>0</v>
      </c>
      <c r="C44" s="75">
        <v>68.069999999999993</v>
      </c>
      <c r="D44" s="135">
        <f t="shared" si="0"/>
        <v>80.45</v>
      </c>
      <c r="E44" s="75"/>
      <c r="F44" s="78">
        <v>14.36</v>
      </c>
      <c r="G44" s="78">
        <v>14.36</v>
      </c>
      <c r="H44" s="78">
        <v>14.72</v>
      </c>
      <c r="I44">
        <v>66.48</v>
      </c>
      <c r="J44">
        <v>271.43</v>
      </c>
      <c r="K44">
        <v>101.03</v>
      </c>
      <c r="L44">
        <v>3.8</v>
      </c>
      <c r="M44">
        <v>19.21</v>
      </c>
      <c r="N44" s="135">
        <v>26.82</v>
      </c>
      <c r="O44" s="135">
        <v>26.82</v>
      </c>
      <c r="P44" s="135">
        <v>26.81</v>
      </c>
      <c r="Q44">
        <v>4.29</v>
      </c>
      <c r="R44">
        <v>123.31</v>
      </c>
      <c r="S44">
        <v>4.7300000000000004</v>
      </c>
      <c r="T44">
        <v>127.62</v>
      </c>
      <c r="U44">
        <v>42.54</v>
      </c>
      <c r="V44">
        <v>42.54</v>
      </c>
      <c r="W44">
        <v>220.36</v>
      </c>
      <c r="X44">
        <v>44.07</v>
      </c>
      <c r="Y44">
        <v>64.33</v>
      </c>
      <c r="Z44">
        <v>40.22</v>
      </c>
      <c r="AA44">
        <v>86.66</v>
      </c>
      <c r="AB44">
        <v>43.34</v>
      </c>
    </row>
    <row r="45" spans="1:28">
      <c r="A45" t="s">
        <v>87</v>
      </c>
      <c r="B45" s="75">
        <v>0</v>
      </c>
      <c r="C45" s="75">
        <v>68.069999999999993</v>
      </c>
      <c r="D45" s="135">
        <f t="shared" si="0"/>
        <v>80.45</v>
      </c>
      <c r="E45" s="75"/>
      <c r="F45" s="78">
        <v>14.92</v>
      </c>
      <c r="G45" s="78">
        <v>14.92</v>
      </c>
      <c r="H45" s="78">
        <v>15.29</v>
      </c>
      <c r="I45">
        <v>66.48</v>
      </c>
      <c r="J45">
        <v>271.43</v>
      </c>
      <c r="K45">
        <v>101.03</v>
      </c>
      <c r="L45">
        <v>3.65</v>
      </c>
      <c r="M45">
        <v>18.420000000000002</v>
      </c>
      <c r="N45" s="135">
        <v>26.82</v>
      </c>
      <c r="O45" s="135">
        <v>26.82</v>
      </c>
      <c r="P45" s="135">
        <v>26.81</v>
      </c>
      <c r="Q45">
        <v>4.29</v>
      </c>
      <c r="R45">
        <v>127.14</v>
      </c>
      <c r="S45">
        <v>4.7300000000000004</v>
      </c>
      <c r="T45">
        <v>127.84</v>
      </c>
      <c r="U45">
        <v>42.61</v>
      </c>
      <c r="V45">
        <v>42.62</v>
      </c>
      <c r="W45">
        <v>229.29</v>
      </c>
      <c r="X45">
        <v>45.86</v>
      </c>
      <c r="Y45">
        <v>67.069999999999993</v>
      </c>
      <c r="Z45">
        <v>41.85</v>
      </c>
      <c r="AA45">
        <v>87.99</v>
      </c>
      <c r="AB45">
        <v>44.01</v>
      </c>
    </row>
    <row r="46" spans="1:28">
      <c r="A46" t="s">
        <v>88</v>
      </c>
      <c r="B46" s="75">
        <v>0</v>
      </c>
      <c r="C46" s="75">
        <v>68.069999999999993</v>
      </c>
      <c r="D46" s="135">
        <f t="shared" si="0"/>
        <v>80.45</v>
      </c>
      <c r="E46" s="75"/>
      <c r="F46" s="78">
        <v>15.29</v>
      </c>
      <c r="G46" s="78">
        <v>15.29</v>
      </c>
      <c r="H46" s="78">
        <v>15.67</v>
      </c>
      <c r="I46">
        <v>66.48</v>
      </c>
      <c r="J46">
        <v>271.43</v>
      </c>
      <c r="K46">
        <v>101.03</v>
      </c>
      <c r="L46">
        <v>3.65</v>
      </c>
      <c r="M46">
        <v>17.95</v>
      </c>
      <c r="N46" s="135">
        <v>26.82</v>
      </c>
      <c r="O46" s="135">
        <v>26.82</v>
      </c>
      <c r="P46" s="135">
        <v>26.81</v>
      </c>
      <c r="Q46">
        <v>4.29</v>
      </c>
      <c r="R46">
        <v>130.97</v>
      </c>
      <c r="S46">
        <v>4.7300000000000004</v>
      </c>
      <c r="T46">
        <v>127.52</v>
      </c>
      <c r="U46">
        <v>42.51</v>
      </c>
      <c r="V46">
        <v>42.5</v>
      </c>
      <c r="W46">
        <v>226.88</v>
      </c>
      <c r="X46">
        <v>45.37</v>
      </c>
      <c r="Y46">
        <v>69.510000000000005</v>
      </c>
      <c r="Z46">
        <v>43.31</v>
      </c>
      <c r="AA46">
        <v>89.99</v>
      </c>
      <c r="AB46">
        <v>45.01</v>
      </c>
    </row>
    <row r="47" spans="1:28">
      <c r="A47" t="s">
        <v>89</v>
      </c>
      <c r="B47" s="75">
        <v>0</v>
      </c>
      <c r="C47" s="75">
        <v>68.069999999999993</v>
      </c>
      <c r="D47" s="135">
        <f t="shared" si="0"/>
        <v>80.45</v>
      </c>
      <c r="E47" s="75"/>
      <c r="F47" s="78">
        <v>15.57</v>
      </c>
      <c r="G47" s="78">
        <v>15.57</v>
      </c>
      <c r="H47" s="78">
        <v>15.95</v>
      </c>
      <c r="I47">
        <v>66.48</v>
      </c>
      <c r="J47">
        <v>271.43</v>
      </c>
      <c r="K47">
        <v>101.03</v>
      </c>
      <c r="L47">
        <v>3.65</v>
      </c>
      <c r="M47">
        <v>17.59</v>
      </c>
      <c r="N47" s="135">
        <v>26.82</v>
      </c>
      <c r="O47" s="135">
        <v>26.82</v>
      </c>
      <c r="P47" s="135">
        <v>26.81</v>
      </c>
      <c r="Q47">
        <v>4.29</v>
      </c>
      <c r="R47">
        <v>133.05000000000001</v>
      </c>
      <c r="S47">
        <v>4.7300000000000004</v>
      </c>
      <c r="T47">
        <v>127.72</v>
      </c>
      <c r="U47">
        <v>42.57</v>
      </c>
      <c r="V47">
        <v>42.57</v>
      </c>
      <c r="W47">
        <v>228.87</v>
      </c>
      <c r="X47">
        <v>45.77</v>
      </c>
      <c r="Y47">
        <v>71.44</v>
      </c>
      <c r="Z47">
        <v>44.46</v>
      </c>
      <c r="AA47">
        <v>93.32</v>
      </c>
      <c r="AB47">
        <v>46.68</v>
      </c>
    </row>
    <row r="48" spans="1:28">
      <c r="A48" t="s">
        <v>90</v>
      </c>
      <c r="B48" s="75">
        <v>0</v>
      </c>
      <c r="C48" s="75">
        <v>68.069999999999993</v>
      </c>
      <c r="D48" s="135">
        <f t="shared" si="0"/>
        <v>80.45</v>
      </c>
      <c r="E48" s="75"/>
      <c r="F48" s="78">
        <v>15.85</v>
      </c>
      <c r="G48" s="78">
        <v>15.85</v>
      </c>
      <c r="H48" s="78">
        <v>16.239999999999998</v>
      </c>
      <c r="I48">
        <v>66.48</v>
      </c>
      <c r="J48">
        <v>271.43</v>
      </c>
      <c r="K48">
        <v>101.03</v>
      </c>
      <c r="L48">
        <v>3.65</v>
      </c>
      <c r="M48">
        <v>17.2</v>
      </c>
      <c r="N48" s="135">
        <v>26.82</v>
      </c>
      <c r="O48" s="135">
        <v>26.82</v>
      </c>
      <c r="P48" s="135">
        <v>26.81</v>
      </c>
      <c r="Q48">
        <v>4.29</v>
      </c>
      <c r="R48">
        <v>133.21</v>
      </c>
      <c r="S48">
        <v>4.7300000000000004</v>
      </c>
      <c r="T48">
        <v>127.36</v>
      </c>
      <c r="U48">
        <v>42.45</v>
      </c>
      <c r="V48">
        <v>42.45</v>
      </c>
      <c r="W48">
        <v>228.85</v>
      </c>
      <c r="X48">
        <v>45.77</v>
      </c>
      <c r="Y48">
        <v>72.64</v>
      </c>
      <c r="Z48">
        <v>45.04</v>
      </c>
      <c r="AA48">
        <v>94.66</v>
      </c>
      <c r="AB48">
        <v>47.34</v>
      </c>
    </row>
    <row r="49" spans="1:28">
      <c r="A49" t="s">
        <v>91</v>
      </c>
      <c r="B49" s="75">
        <v>0</v>
      </c>
      <c r="C49" s="75">
        <v>68.069999999999993</v>
      </c>
      <c r="D49" s="135">
        <f t="shared" si="0"/>
        <v>80.45</v>
      </c>
      <c r="E49" s="75"/>
      <c r="F49" s="78">
        <v>16.079999999999998</v>
      </c>
      <c r="G49" s="78">
        <v>16.079999999999998</v>
      </c>
      <c r="H49" s="78">
        <v>16.489999999999998</v>
      </c>
      <c r="I49">
        <v>66.48</v>
      </c>
      <c r="J49">
        <v>271.43</v>
      </c>
      <c r="K49">
        <v>101.03</v>
      </c>
      <c r="L49">
        <v>3.65</v>
      </c>
      <c r="M49">
        <v>17.21</v>
      </c>
      <c r="N49" s="135">
        <v>26.82</v>
      </c>
      <c r="O49" s="135">
        <v>26.82</v>
      </c>
      <c r="P49" s="135">
        <v>26.81</v>
      </c>
      <c r="Q49">
        <v>4.29</v>
      </c>
      <c r="R49">
        <v>131.65</v>
      </c>
      <c r="S49">
        <v>4.7300000000000004</v>
      </c>
      <c r="T49">
        <v>127.72</v>
      </c>
      <c r="U49">
        <v>42.57</v>
      </c>
      <c r="V49">
        <v>42.58</v>
      </c>
      <c r="W49">
        <v>229.68</v>
      </c>
      <c r="X49">
        <v>45.94</v>
      </c>
      <c r="Y49">
        <v>73.11</v>
      </c>
      <c r="Z49">
        <v>46.64</v>
      </c>
      <c r="AA49">
        <v>93.34</v>
      </c>
      <c r="AB49">
        <v>46.66</v>
      </c>
    </row>
    <row r="50" spans="1:28">
      <c r="A50" t="s">
        <v>92</v>
      </c>
      <c r="B50" s="75">
        <v>0</v>
      </c>
      <c r="C50" s="75">
        <v>68.069999999999993</v>
      </c>
      <c r="D50" s="135">
        <f t="shared" si="0"/>
        <v>80.45</v>
      </c>
      <c r="E50" s="75"/>
      <c r="F50" s="78">
        <v>16.260000000000002</v>
      </c>
      <c r="G50" s="78">
        <v>16.260000000000002</v>
      </c>
      <c r="H50" s="78">
        <v>16.670000000000002</v>
      </c>
      <c r="I50">
        <v>66.48</v>
      </c>
      <c r="J50">
        <v>271.43</v>
      </c>
      <c r="K50">
        <v>101.03</v>
      </c>
      <c r="L50">
        <v>3.65</v>
      </c>
      <c r="M50">
        <v>19.14</v>
      </c>
      <c r="N50" s="135">
        <v>26.82</v>
      </c>
      <c r="O50" s="135">
        <v>26.82</v>
      </c>
      <c r="P50" s="135">
        <v>26.81</v>
      </c>
      <c r="Q50">
        <v>4.29</v>
      </c>
      <c r="R50">
        <v>129.62</v>
      </c>
      <c r="S50">
        <v>4.7300000000000004</v>
      </c>
      <c r="T50">
        <v>127.54</v>
      </c>
      <c r="U50">
        <v>42.51</v>
      </c>
      <c r="V50">
        <v>42.51</v>
      </c>
      <c r="W50">
        <v>229.9</v>
      </c>
      <c r="X50">
        <v>45.98</v>
      </c>
      <c r="Y50">
        <v>73.31</v>
      </c>
      <c r="Z50">
        <v>46.3</v>
      </c>
      <c r="AA50">
        <v>93.34</v>
      </c>
      <c r="AB50">
        <v>46.66</v>
      </c>
    </row>
    <row r="51" spans="1:28">
      <c r="A51" t="s">
        <v>93</v>
      </c>
      <c r="B51" s="75">
        <v>0</v>
      </c>
      <c r="C51" s="75">
        <v>87.05</v>
      </c>
      <c r="D51" s="135">
        <f t="shared" si="0"/>
        <v>80.45</v>
      </c>
      <c r="E51" s="75"/>
      <c r="F51" s="78">
        <v>16.47</v>
      </c>
      <c r="G51" s="78">
        <v>16.47</v>
      </c>
      <c r="H51" s="78">
        <v>16.87</v>
      </c>
      <c r="I51">
        <v>116.24</v>
      </c>
      <c r="J51">
        <v>271.43</v>
      </c>
      <c r="K51">
        <v>101.03</v>
      </c>
      <c r="L51">
        <v>3.65</v>
      </c>
      <c r="M51">
        <v>20.29</v>
      </c>
      <c r="N51" s="135">
        <v>26.82</v>
      </c>
      <c r="O51" s="135">
        <v>26.82</v>
      </c>
      <c r="P51" s="135">
        <v>26.81</v>
      </c>
      <c r="Q51">
        <v>4.29</v>
      </c>
      <c r="R51">
        <v>130.88</v>
      </c>
      <c r="S51">
        <v>4.6399999999999997</v>
      </c>
      <c r="T51">
        <v>127.56</v>
      </c>
      <c r="U51">
        <v>42.52</v>
      </c>
      <c r="V51">
        <v>42.51</v>
      </c>
      <c r="W51">
        <v>231.52</v>
      </c>
      <c r="X51">
        <v>46.3</v>
      </c>
      <c r="Y51">
        <v>73.59</v>
      </c>
      <c r="Z51">
        <v>46.69</v>
      </c>
      <c r="AA51">
        <v>93.34</v>
      </c>
      <c r="AB51">
        <v>46.66</v>
      </c>
    </row>
    <row r="52" spans="1:28">
      <c r="A52" t="s">
        <v>94</v>
      </c>
      <c r="B52" s="75">
        <v>0</v>
      </c>
      <c r="C52" s="75">
        <v>87.05</v>
      </c>
      <c r="D52" s="135">
        <f t="shared" si="0"/>
        <v>80.45</v>
      </c>
      <c r="E52" s="75"/>
      <c r="F52" s="78">
        <v>16.53</v>
      </c>
      <c r="G52" s="78">
        <v>16.53</v>
      </c>
      <c r="H52" s="78">
        <v>16.940000000000001</v>
      </c>
      <c r="I52">
        <v>116.24</v>
      </c>
      <c r="J52">
        <v>271.43</v>
      </c>
      <c r="K52">
        <v>101.03</v>
      </c>
      <c r="L52">
        <v>3.65</v>
      </c>
      <c r="M52">
        <v>20.52</v>
      </c>
      <c r="N52" s="135">
        <v>26.82</v>
      </c>
      <c r="O52" s="135">
        <v>26.82</v>
      </c>
      <c r="P52" s="135">
        <v>26.81</v>
      </c>
      <c r="Q52">
        <v>4.29</v>
      </c>
      <c r="R52">
        <v>126.13</v>
      </c>
      <c r="S52">
        <v>4.6399999999999997</v>
      </c>
      <c r="T52">
        <v>127.69</v>
      </c>
      <c r="U52">
        <v>42.56</v>
      </c>
      <c r="V52">
        <v>42.57</v>
      </c>
      <c r="W52">
        <v>229.74</v>
      </c>
      <c r="X52">
        <v>45.95</v>
      </c>
      <c r="Y52">
        <v>73.349999999999994</v>
      </c>
      <c r="Z52">
        <v>45.99</v>
      </c>
      <c r="AA52">
        <v>93.34</v>
      </c>
      <c r="AB52">
        <v>46.66</v>
      </c>
    </row>
    <row r="53" spans="1:28">
      <c r="A53" t="s">
        <v>95</v>
      </c>
      <c r="B53" s="75">
        <v>0</v>
      </c>
      <c r="C53" s="75">
        <v>87.05</v>
      </c>
      <c r="D53" s="135">
        <f t="shared" si="0"/>
        <v>80.45</v>
      </c>
      <c r="E53" s="75"/>
      <c r="F53" s="78">
        <v>16.600000000000001</v>
      </c>
      <c r="G53" s="78">
        <v>16.600000000000001</v>
      </c>
      <c r="H53" s="78">
        <v>17.02</v>
      </c>
      <c r="I53">
        <v>116.24</v>
      </c>
      <c r="J53">
        <v>271.43</v>
      </c>
      <c r="K53">
        <v>101.03</v>
      </c>
      <c r="L53">
        <v>3.65</v>
      </c>
      <c r="M53">
        <v>20.94</v>
      </c>
      <c r="N53" s="135">
        <v>26.82</v>
      </c>
      <c r="O53" s="135">
        <v>26.82</v>
      </c>
      <c r="P53" s="135">
        <v>26.81</v>
      </c>
      <c r="Q53">
        <v>4.29</v>
      </c>
      <c r="R53">
        <v>127.2</v>
      </c>
      <c r="S53">
        <v>4.6399999999999997</v>
      </c>
      <c r="T53">
        <v>127.34</v>
      </c>
      <c r="U53">
        <v>42.44</v>
      </c>
      <c r="V53">
        <v>42.45</v>
      </c>
      <c r="W53">
        <v>229.58</v>
      </c>
      <c r="X53">
        <v>45.91</v>
      </c>
      <c r="Y53">
        <v>73.11</v>
      </c>
      <c r="Z53">
        <v>46.32</v>
      </c>
      <c r="AA53">
        <v>93.34</v>
      </c>
      <c r="AB53">
        <v>46.66</v>
      </c>
    </row>
    <row r="54" spans="1:28">
      <c r="A54" t="s">
        <v>96</v>
      </c>
      <c r="B54" s="75">
        <v>0</v>
      </c>
      <c r="C54" s="75">
        <v>87.05</v>
      </c>
      <c r="D54" s="135">
        <f t="shared" si="0"/>
        <v>80.45</v>
      </c>
      <c r="E54" s="75"/>
      <c r="F54" s="78">
        <v>16.510000000000002</v>
      </c>
      <c r="G54" s="78">
        <v>16.510000000000002</v>
      </c>
      <c r="H54" s="78">
        <v>16.93</v>
      </c>
      <c r="I54">
        <v>116.24</v>
      </c>
      <c r="J54">
        <v>271.43</v>
      </c>
      <c r="K54">
        <v>101.03</v>
      </c>
      <c r="L54">
        <v>3.65</v>
      </c>
      <c r="M54">
        <v>21.36</v>
      </c>
      <c r="N54" s="135">
        <v>26.82</v>
      </c>
      <c r="O54" s="135">
        <v>26.82</v>
      </c>
      <c r="P54" s="135">
        <v>26.81</v>
      </c>
      <c r="Q54">
        <v>4.29</v>
      </c>
      <c r="R54">
        <v>128.78</v>
      </c>
      <c r="S54">
        <v>4.6399999999999997</v>
      </c>
      <c r="T54">
        <v>127.64</v>
      </c>
      <c r="U54">
        <v>42.54</v>
      </c>
      <c r="V54">
        <v>42.55</v>
      </c>
      <c r="W54">
        <v>229.57</v>
      </c>
      <c r="X54">
        <v>45.91</v>
      </c>
      <c r="Y54">
        <v>73.27</v>
      </c>
      <c r="Z54">
        <v>46.81</v>
      </c>
      <c r="AA54">
        <v>93.34</v>
      </c>
      <c r="AB54">
        <v>46.66</v>
      </c>
    </row>
    <row r="55" spans="1:28">
      <c r="A55" t="s">
        <v>97</v>
      </c>
      <c r="B55" s="75">
        <v>0</v>
      </c>
      <c r="C55" s="75">
        <v>87.05</v>
      </c>
      <c r="D55" s="135">
        <f t="shared" si="0"/>
        <v>80.45</v>
      </c>
      <c r="E55" s="75"/>
      <c r="F55" s="78">
        <v>16.27</v>
      </c>
      <c r="G55" s="78">
        <v>16.27</v>
      </c>
      <c r="H55" s="78">
        <v>16.68</v>
      </c>
      <c r="I55">
        <v>116.24</v>
      </c>
      <c r="J55">
        <v>271.43</v>
      </c>
      <c r="K55">
        <v>101.03</v>
      </c>
      <c r="L55">
        <v>3.73</v>
      </c>
      <c r="M55">
        <v>21.74</v>
      </c>
      <c r="N55" s="135">
        <v>26.82</v>
      </c>
      <c r="O55" s="135">
        <v>26.82</v>
      </c>
      <c r="P55" s="135">
        <v>26.81</v>
      </c>
      <c r="Q55">
        <v>4.45</v>
      </c>
      <c r="R55">
        <v>129.78</v>
      </c>
      <c r="S55">
        <v>4.6399999999999997</v>
      </c>
      <c r="T55">
        <v>127.76</v>
      </c>
      <c r="U55">
        <v>42.59</v>
      </c>
      <c r="V55">
        <v>42.59</v>
      </c>
      <c r="W55">
        <v>229.83</v>
      </c>
      <c r="X55">
        <v>45.97</v>
      </c>
      <c r="Y55">
        <v>72.67</v>
      </c>
      <c r="Z55">
        <v>47.55</v>
      </c>
      <c r="AA55">
        <v>93.34</v>
      </c>
      <c r="AB55">
        <v>46.66</v>
      </c>
    </row>
    <row r="56" spans="1:28">
      <c r="A56" t="s">
        <v>98</v>
      </c>
      <c r="B56" s="75">
        <v>0</v>
      </c>
      <c r="C56" s="75">
        <v>87.05</v>
      </c>
      <c r="D56" s="135">
        <f t="shared" si="0"/>
        <v>80.45</v>
      </c>
      <c r="E56" s="75"/>
      <c r="F56" s="78">
        <v>16.13</v>
      </c>
      <c r="G56" s="78">
        <v>16.13</v>
      </c>
      <c r="H56" s="78">
        <v>16.53</v>
      </c>
      <c r="I56">
        <v>116.24</v>
      </c>
      <c r="J56">
        <v>271.43</v>
      </c>
      <c r="K56">
        <v>101.03</v>
      </c>
      <c r="L56">
        <v>3.73</v>
      </c>
      <c r="M56">
        <v>22.14</v>
      </c>
      <c r="N56" s="135">
        <v>26.82</v>
      </c>
      <c r="O56" s="135">
        <v>26.82</v>
      </c>
      <c r="P56" s="135">
        <v>26.81</v>
      </c>
      <c r="Q56">
        <v>4.45</v>
      </c>
      <c r="R56">
        <v>129.63</v>
      </c>
      <c r="S56">
        <v>4.6399999999999997</v>
      </c>
      <c r="T56">
        <v>127.52</v>
      </c>
      <c r="U56">
        <v>42.51</v>
      </c>
      <c r="V56">
        <v>42.5</v>
      </c>
      <c r="W56">
        <v>229.6</v>
      </c>
      <c r="X56">
        <v>45.92</v>
      </c>
      <c r="Y56">
        <v>72.17</v>
      </c>
      <c r="Z56">
        <v>46.04</v>
      </c>
      <c r="AA56">
        <v>93.34</v>
      </c>
      <c r="AB56">
        <v>46.66</v>
      </c>
    </row>
    <row r="57" spans="1:28">
      <c r="A57" t="s">
        <v>99</v>
      </c>
      <c r="B57" s="75">
        <v>0</v>
      </c>
      <c r="C57" s="75">
        <v>87.05</v>
      </c>
      <c r="D57" s="135">
        <f t="shared" si="0"/>
        <v>80.45</v>
      </c>
      <c r="E57" s="75"/>
      <c r="F57" s="78">
        <v>16.010000000000002</v>
      </c>
      <c r="G57" s="78">
        <v>16.010000000000002</v>
      </c>
      <c r="H57" s="78">
        <v>16.41</v>
      </c>
      <c r="I57">
        <v>116.24</v>
      </c>
      <c r="J57">
        <v>271.43</v>
      </c>
      <c r="K57">
        <v>101.03</v>
      </c>
      <c r="L57">
        <v>3.73</v>
      </c>
      <c r="M57">
        <v>22.52</v>
      </c>
      <c r="N57" s="135">
        <v>26.82</v>
      </c>
      <c r="O57" s="135">
        <v>26.82</v>
      </c>
      <c r="P57" s="135">
        <v>26.81</v>
      </c>
      <c r="Q57">
        <v>4.45</v>
      </c>
      <c r="R57">
        <v>127.69</v>
      </c>
      <c r="S57">
        <v>4.6399999999999997</v>
      </c>
      <c r="T57">
        <v>127.3</v>
      </c>
      <c r="U57">
        <v>42.43</v>
      </c>
      <c r="V57">
        <v>42.43</v>
      </c>
      <c r="W57">
        <v>229.65</v>
      </c>
      <c r="X57">
        <v>45.93</v>
      </c>
      <c r="Y57">
        <v>72.38</v>
      </c>
      <c r="Z57">
        <v>46.44</v>
      </c>
      <c r="AA57">
        <v>95.32</v>
      </c>
      <c r="AB57">
        <v>47.68</v>
      </c>
    </row>
    <row r="58" spans="1:28">
      <c r="A58" t="s">
        <v>100</v>
      </c>
      <c r="B58" s="75">
        <v>0</v>
      </c>
      <c r="C58" s="75">
        <v>87.05</v>
      </c>
      <c r="D58" s="135">
        <f t="shared" si="0"/>
        <v>80.45</v>
      </c>
      <c r="E58" s="75"/>
      <c r="F58" s="78">
        <v>15.45</v>
      </c>
      <c r="G58" s="78">
        <v>15.45</v>
      </c>
      <c r="H58" s="78">
        <v>15.84</v>
      </c>
      <c r="I58">
        <v>116.24</v>
      </c>
      <c r="J58">
        <v>271.43</v>
      </c>
      <c r="K58">
        <v>101.03</v>
      </c>
      <c r="L58">
        <v>3.73</v>
      </c>
      <c r="M58">
        <v>22.97</v>
      </c>
      <c r="N58" s="135">
        <v>26.82</v>
      </c>
      <c r="O58" s="135">
        <v>26.82</v>
      </c>
      <c r="P58" s="135">
        <v>26.81</v>
      </c>
      <c r="Q58">
        <v>4.45</v>
      </c>
      <c r="R58">
        <v>125.17</v>
      </c>
      <c r="S58">
        <v>4.6399999999999997</v>
      </c>
      <c r="T58">
        <v>127.26</v>
      </c>
      <c r="U58">
        <v>42.42</v>
      </c>
      <c r="V58">
        <v>42.43</v>
      </c>
      <c r="W58">
        <v>229.38</v>
      </c>
      <c r="X58">
        <v>45.87</v>
      </c>
      <c r="Y58">
        <v>71.400000000000006</v>
      </c>
      <c r="Z58">
        <v>45.61</v>
      </c>
      <c r="AA58">
        <v>93.32</v>
      </c>
      <c r="AB58">
        <v>46.68</v>
      </c>
    </row>
    <row r="59" spans="1:28">
      <c r="A59" t="s">
        <v>101</v>
      </c>
      <c r="B59" s="75">
        <v>0</v>
      </c>
      <c r="C59" s="75">
        <v>87.05</v>
      </c>
      <c r="D59" s="135">
        <f t="shared" si="0"/>
        <v>80.45</v>
      </c>
      <c r="E59" s="75"/>
      <c r="F59" s="78">
        <v>15.2</v>
      </c>
      <c r="G59" s="78">
        <v>15.2</v>
      </c>
      <c r="H59" s="78">
        <v>15.59</v>
      </c>
      <c r="I59">
        <v>116.24</v>
      </c>
      <c r="J59">
        <v>271.43</v>
      </c>
      <c r="K59">
        <v>101.03</v>
      </c>
      <c r="L59">
        <v>3.73</v>
      </c>
      <c r="M59">
        <v>19.48</v>
      </c>
      <c r="N59" s="135">
        <v>26.82</v>
      </c>
      <c r="O59" s="135">
        <v>26.82</v>
      </c>
      <c r="P59" s="135">
        <v>26.81</v>
      </c>
      <c r="Q59">
        <v>4.45</v>
      </c>
      <c r="R59">
        <v>122.28</v>
      </c>
      <c r="S59">
        <v>4.7300000000000004</v>
      </c>
      <c r="T59">
        <v>127.72</v>
      </c>
      <c r="U59">
        <v>42.57</v>
      </c>
      <c r="V59">
        <v>42.57</v>
      </c>
      <c r="W59">
        <v>229.25</v>
      </c>
      <c r="X59">
        <v>45.85</v>
      </c>
      <c r="Y59">
        <v>70.67</v>
      </c>
      <c r="Z59">
        <v>44.26</v>
      </c>
      <c r="AA59">
        <v>89.99</v>
      </c>
      <c r="AB59">
        <v>45.01</v>
      </c>
    </row>
    <row r="60" spans="1:28">
      <c r="A60" t="s">
        <v>102</v>
      </c>
      <c r="B60" s="75">
        <v>0</v>
      </c>
      <c r="C60" s="75">
        <v>87.05</v>
      </c>
      <c r="D60" s="135">
        <f t="shared" si="0"/>
        <v>80.45</v>
      </c>
      <c r="E60" s="75"/>
      <c r="F60" s="78">
        <v>14.81</v>
      </c>
      <c r="G60" s="78">
        <v>14.81</v>
      </c>
      <c r="H60" s="78">
        <v>15.19</v>
      </c>
      <c r="I60">
        <v>116.24</v>
      </c>
      <c r="J60">
        <v>271.43</v>
      </c>
      <c r="K60">
        <v>101.03</v>
      </c>
      <c r="L60">
        <v>3.73</v>
      </c>
      <c r="M60">
        <v>19.72</v>
      </c>
      <c r="N60" s="135">
        <v>26.82</v>
      </c>
      <c r="O60" s="135">
        <v>26.82</v>
      </c>
      <c r="P60" s="135">
        <v>26.81</v>
      </c>
      <c r="Q60">
        <v>4.45</v>
      </c>
      <c r="R60">
        <v>117.7</v>
      </c>
      <c r="S60">
        <v>4.7300000000000004</v>
      </c>
      <c r="T60">
        <v>127.64</v>
      </c>
      <c r="U60">
        <v>42.54</v>
      </c>
      <c r="V60">
        <v>42.55</v>
      </c>
      <c r="W60">
        <v>228.82</v>
      </c>
      <c r="X60">
        <v>45.76</v>
      </c>
      <c r="Y60">
        <v>70</v>
      </c>
      <c r="Z60">
        <v>43.2</v>
      </c>
      <c r="AA60">
        <v>87.99</v>
      </c>
      <c r="AB60">
        <v>44.01</v>
      </c>
    </row>
    <row r="61" spans="1:28">
      <c r="A61" t="s">
        <v>103</v>
      </c>
      <c r="B61" s="75">
        <v>0</v>
      </c>
      <c r="C61" s="75">
        <v>87.05</v>
      </c>
      <c r="D61" s="135">
        <f t="shared" si="0"/>
        <v>80.45</v>
      </c>
      <c r="E61" s="75"/>
      <c r="F61" s="78">
        <v>14.2</v>
      </c>
      <c r="G61" s="78">
        <v>14.2</v>
      </c>
      <c r="H61" s="78">
        <v>14.56</v>
      </c>
      <c r="I61">
        <v>116.24</v>
      </c>
      <c r="J61">
        <v>271.43</v>
      </c>
      <c r="K61">
        <v>101.03</v>
      </c>
      <c r="L61">
        <v>3.88</v>
      </c>
      <c r="M61">
        <v>19.8</v>
      </c>
      <c r="N61" s="135">
        <v>26.82</v>
      </c>
      <c r="O61" s="135">
        <v>26.82</v>
      </c>
      <c r="P61" s="135">
        <v>26.81</v>
      </c>
      <c r="Q61">
        <v>4.45</v>
      </c>
      <c r="R61">
        <v>111.66</v>
      </c>
      <c r="S61">
        <v>4.7300000000000004</v>
      </c>
      <c r="T61">
        <v>127.54</v>
      </c>
      <c r="U61">
        <v>42.51</v>
      </c>
      <c r="V61">
        <v>42.52</v>
      </c>
      <c r="W61">
        <v>223.78</v>
      </c>
      <c r="X61">
        <v>44.75</v>
      </c>
      <c r="Y61">
        <v>69.95</v>
      </c>
      <c r="Z61">
        <v>42.46</v>
      </c>
      <c r="AA61">
        <v>88</v>
      </c>
      <c r="AB61">
        <v>44</v>
      </c>
    </row>
    <row r="62" spans="1:28">
      <c r="A62" t="s">
        <v>104</v>
      </c>
      <c r="B62" s="75">
        <v>0</v>
      </c>
      <c r="C62" s="75">
        <v>87.05</v>
      </c>
      <c r="D62" s="135">
        <f t="shared" si="0"/>
        <v>80.45</v>
      </c>
      <c r="E62" s="75"/>
      <c r="F62" s="78">
        <v>13.68</v>
      </c>
      <c r="G62" s="78">
        <v>13.68</v>
      </c>
      <c r="H62" s="78">
        <v>14.02</v>
      </c>
      <c r="I62">
        <v>116.24</v>
      </c>
      <c r="J62">
        <v>271.43</v>
      </c>
      <c r="K62">
        <v>101.03</v>
      </c>
      <c r="L62">
        <v>3.88</v>
      </c>
      <c r="M62">
        <v>20.16</v>
      </c>
      <c r="N62" s="135">
        <v>26.82</v>
      </c>
      <c r="O62" s="135">
        <v>26.82</v>
      </c>
      <c r="P62" s="135">
        <v>26.81</v>
      </c>
      <c r="Q62">
        <v>4.45</v>
      </c>
      <c r="R62">
        <v>105.33</v>
      </c>
      <c r="S62">
        <v>4.7300000000000004</v>
      </c>
      <c r="T62">
        <v>127.53</v>
      </c>
      <c r="U62">
        <v>42.51</v>
      </c>
      <c r="V62">
        <v>42.51</v>
      </c>
      <c r="W62">
        <v>216.59</v>
      </c>
      <c r="X62">
        <v>43.32</v>
      </c>
      <c r="Y62">
        <v>66.88</v>
      </c>
      <c r="Z62">
        <v>41.51</v>
      </c>
      <c r="AA62">
        <v>88</v>
      </c>
      <c r="AB62">
        <v>44</v>
      </c>
    </row>
    <row r="63" spans="1:28">
      <c r="A63" t="s">
        <v>105</v>
      </c>
      <c r="B63" s="75">
        <v>0</v>
      </c>
      <c r="C63" s="75">
        <v>87.05</v>
      </c>
      <c r="D63" s="135">
        <f t="shared" si="0"/>
        <v>80.45</v>
      </c>
      <c r="E63" s="75"/>
      <c r="F63" s="78">
        <v>12.87</v>
      </c>
      <c r="G63" s="78">
        <v>12.87</v>
      </c>
      <c r="H63" s="78">
        <v>13.19</v>
      </c>
      <c r="I63">
        <v>116.24</v>
      </c>
      <c r="J63">
        <v>271.43</v>
      </c>
      <c r="K63">
        <v>101.03</v>
      </c>
      <c r="L63">
        <v>3.88</v>
      </c>
      <c r="M63">
        <v>20.82</v>
      </c>
      <c r="N63" s="135">
        <v>26.82</v>
      </c>
      <c r="O63" s="135">
        <v>26.82</v>
      </c>
      <c r="P63" s="135">
        <v>26.81</v>
      </c>
      <c r="Q63">
        <v>4.5999999999999996</v>
      </c>
      <c r="R63">
        <v>97.63</v>
      </c>
      <c r="S63">
        <v>4.87</v>
      </c>
      <c r="T63">
        <v>127.37</v>
      </c>
      <c r="U63">
        <v>42.46</v>
      </c>
      <c r="V63">
        <v>42.45</v>
      </c>
      <c r="W63">
        <v>210.25</v>
      </c>
      <c r="X63">
        <v>42.05</v>
      </c>
      <c r="Y63">
        <v>62.59</v>
      </c>
      <c r="Z63">
        <v>39.409999999999997</v>
      </c>
      <c r="AA63">
        <v>85.34</v>
      </c>
      <c r="AB63">
        <v>42.66</v>
      </c>
    </row>
    <row r="64" spans="1:28">
      <c r="A64" t="s">
        <v>106</v>
      </c>
      <c r="B64" s="75">
        <v>0</v>
      </c>
      <c r="C64" s="75">
        <v>87.05</v>
      </c>
      <c r="D64" s="135">
        <f t="shared" si="0"/>
        <v>80.45</v>
      </c>
      <c r="E64" s="75"/>
      <c r="F64" s="78">
        <v>12.23</v>
      </c>
      <c r="G64" s="78">
        <v>12.23</v>
      </c>
      <c r="H64" s="78">
        <v>12.53</v>
      </c>
      <c r="I64">
        <v>116.24</v>
      </c>
      <c r="J64">
        <v>271.43</v>
      </c>
      <c r="K64">
        <v>101.03</v>
      </c>
      <c r="L64">
        <v>3.88</v>
      </c>
      <c r="M64">
        <v>21.37</v>
      </c>
      <c r="N64" s="135">
        <v>26.82</v>
      </c>
      <c r="O64" s="135">
        <v>26.82</v>
      </c>
      <c r="P64" s="135">
        <v>26.81</v>
      </c>
      <c r="Q64">
        <v>4.5999999999999996</v>
      </c>
      <c r="R64">
        <v>89.79</v>
      </c>
      <c r="S64">
        <v>4.87</v>
      </c>
      <c r="T64">
        <v>127.78</v>
      </c>
      <c r="U64">
        <v>42.59</v>
      </c>
      <c r="V64">
        <v>42.59</v>
      </c>
      <c r="W64">
        <v>200.64</v>
      </c>
      <c r="X64">
        <v>40.130000000000003</v>
      </c>
      <c r="Y64">
        <v>59.16</v>
      </c>
      <c r="Z64">
        <v>37.28</v>
      </c>
      <c r="AA64">
        <v>82.67</v>
      </c>
      <c r="AB64">
        <v>41.33</v>
      </c>
    </row>
    <row r="65" spans="1:28">
      <c r="A65" t="s">
        <v>107</v>
      </c>
      <c r="B65" s="75">
        <v>0</v>
      </c>
      <c r="C65" s="75">
        <v>87.05</v>
      </c>
      <c r="D65" s="135">
        <f t="shared" si="0"/>
        <v>80.45</v>
      </c>
      <c r="E65" s="75"/>
      <c r="F65" s="78">
        <v>11.7</v>
      </c>
      <c r="G65" s="78">
        <v>11.7</v>
      </c>
      <c r="H65" s="78">
        <v>11.99</v>
      </c>
      <c r="I65">
        <v>116.24</v>
      </c>
      <c r="J65">
        <v>271.43</v>
      </c>
      <c r="K65">
        <v>101.03</v>
      </c>
      <c r="L65">
        <v>3.88</v>
      </c>
      <c r="M65">
        <v>22.44</v>
      </c>
      <c r="N65" s="135">
        <v>26.82</v>
      </c>
      <c r="O65" s="135">
        <v>26.82</v>
      </c>
      <c r="P65" s="135">
        <v>26.81</v>
      </c>
      <c r="Q65">
        <v>4.5999999999999996</v>
      </c>
      <c r="R65">
        <v>82.22</v>
      </c>
      <c r="S65">
        <v>4.87</v>
      </c>
      <c r="T65">
        <v>127.61</v>
      </c>
      <c r="U65">
        <v>42.54</v>
      </c>
      <c r="V65">
        <v>42.54</v>
      </c>
      <c r="W65">
        <v>184.45</v>
      </c>
      <c r="X65">
        <v>36.89</v>
      </c>
      <c r="Y65">
        <v>54.69</v>
      </c>
      <c r="Z65">
        <v>35.04</v>
      </c>
      <c r="AA65">
        <v>76.67</v>
      </c>
      <c r="AB65">
        <v>38.33</v>
      </c>
    </row>
    <row r="66" spans="1:28">
      <c r="A66" t="s">
        <v>108</v>
      </c>
      <c r="B66" s="75">
        <v>0</v>
      </c>
      <c r="C66" s="75">
        <v>87.05</v>
      </c>
      <c r="D66" s="135">
        <f t="shared" si="0"/>
        <v>80.45</v>
      </c>
      <c r="E66" s="75"/>
      <c r="F66" s="78">
        <v>10.8</v>
      </c>
      <c r="G66" s="78">
        <v>10.8</v>
      </c>
      <c r="H66" s="78">
        <v>11.07</v>
      </c>
      <c r="I66">
        <v>116.24</v>
      </c>
      <c r="J66">
        <v>271.43</v>
      </c>
      <c r="K66">
        <v>101.03</v>
      </c>
      <c r="L66">
        <v>3.88</v>
      </c>
      <c r="M66">
        <v>23.52</v>
      </c>
      <c r="N66" s="135">
        <v>26.82</v>
      </c>
      <c r="O66" s="135">
        <v>26.82</v>
      </c>
      <c r="P66" s="135">
        <v>26.81</v>
      </c>
      <c r="Q66">
        <v>4.5999999999999996</v>
      </c>
      <c r="R66">
        <v>74.42</v>
      </c>
      <c r="S66">
        <v>4.87</v>
      </c>
      <c r="T66">
        <v>127.4</v>
      </c>
      <c r="U66">
        <v>42.47</v>
      </c>
      <c r="V66">
        <v>42.46</v>
      </c>
      <c r="W66">
        <v>170.51</v>
      </c>
      <c r="X66">
        <v>34.1</v>
      </c>
      <c r="Y66">
        <v>50.97</v>
      </c>
      <c r="Z66">
        <v>32.81</v>
      </c>
      <c r="AA66">
        <v>70</v>
      </c>
      <c r="AB66">
        <v>35</v>
      </c>
    </row>
    <row r="67" spans="1:28">
      <c r="A67" t="s">
        <v>109</v>
      </c>
      <c r="B67" s="75">
        <v>0</v>
      </c>
      <c r="C67" s="75">
        <v>87.05</v>
      </c>
      <c r="D67" s="135">
        <f t="shared" si="0"/>
        <v>80.45</v>
      </c>
      <c r="E67" s="75"/>
      <c r="F67" s="78">
        <v>9.7899999999999991</v>
      </c>
      <c r="G67" s="78">
        <v>9.7899999999999991</v>
      </c>
      <c r="H67" s="78">
        <v>10.050000000000001</v>
      </c>
      <c r="I67">
        <v>116.24</v>
      </c>
      <c r="J67">
        <v>271.43</v>
      </c>
      <c r="K67">
        <v>101.03</v>
      </c>
      <c r="L67">
        <v>4.03</v>
      </c>
      <c r="M67">
        <v>24.01</v>
      </c>
      <c r="N67" s="135">
        <v>26.82</v>
      </c>
      <c r="O67" s="135">
        <v>26.82</v>
      </c>
      <c r="P67" s="135">
        <v>26.81</v>
      </c>
      <c r="Q67">
        <v>4.5999999999999996</v>
      </c>
      <c r="R67">
        <v>66.400000000000006</v>
      </c>
      <c r="S67">
        <v>5.01</v>
      </c>
      <c r="T67">
        <v>127.78</v>
      </c>
      <c r="U67">
        <v>42.59</v>
      </c>
      <c r="V67">
        <v>42.59</v>
      </c>
      <c r="W67">
        <v>154.21</v>
      </c>
      <c r="X67">
        <v>30.84</v>
      </c>
      <c r="Y67">
        <v>47.55</v>
      </c>
      <c r="Z67">
        <v>30.42</v>
      </c>
      <c r="AA67">
        <v>63.34</v>
      </c>
      <c r="AB67">
        <v>31.66</v>
      </c>
    </row>
    <row r="68" spans="1:28">
      <c r="A68" t="s">
        <v>110</v>
      </c>
      <c r="B68" s="75">
        <v>0</v>
      </c>
      <c r="C68" s="75">
        <v>87.05</v>
      </c>
      <c r="D68" s="135">
        <f t="shared" ref="D68:D98" si="1">N68+O68+P68</f>
        <v>80.45</v>
      </c>
      <c r="E68" s="75"/>
      <c r="F68" s="78">
        <v>8.82</v>
      </c>
      <c r="G68" s="78">
        <v>8.82</v>
      </c>
      <c r="H68" s="78">
        <v>9.0399999999999991</v>
      </c>
      <c r="I68">
        <v>116.24</v>
      </c>
      <c r="J68">
        <v>271.43</v>
      </c>
      <c r="K68">
        <v>101.03</v>
      </c>
      <c r="L68">
        <v>4.03</v>
      </c>
      <c r="M68">
        <v>24.54</v>
      </c>
      <c r="N68" s="135">
        <v>26.82</v>
      </c>
      <c r="O68" s="135">
        <v>26.82</v>
      </c>
      <c r="P68" s="135">
        <v>26.81</v>
      </c>
      <c r="Q68">
        <v>4.5999999999999996</v>
      </c>
      <c r="R68">
        <v>58.22</v>
      </c>
      <c r="S68">
        <v>5.01</v>
      </c>
      <c r="T68">
        <v>127.61</v>
      </c>
      <c r="U68">
        <v>42.54</v>
      </c>
      <c r="V68">
        <v>42.54</v>
      </c>
      <c r="W68">
        <v>139.36000000000001</v>
      </c>
      <c r="X68">
        <v>27.87</v>
      </c>
      <c r="Y68">
        <v>42.69</v>
      </c>
      <c r="Z68">
        <v>27.51</v>
      </c>
      <c r="AA68">
        <v>56.67</v>
      </c>
      <c r="AB68">
        <v>28.33</v>
      </c>
    </row>
    <row r="69" spans="1:28">
      <c r="A69" t="s">
        <v>111</v>
      </c>
      <c r="B69" s="75">
        <v>0</v>
      </c>
      <c r="C69" s="75">
        <v>87.05</v>
      </c>
      <c r="D69" s="135">
        <f t="shared" si="1"/>
        <v>71.28</v>
      </c>
      <c r="E69" s="75"/>
      <c r="F69" s="78">
        <v>7.85</v>
      </c>
      <c r="G69" s="78">
        <v>7.85</v>
      </c>
      <c r="H69" s="78">
        <v>8.0399999999999991</v>
      </c>
      <c r="I69">
        <v>116.24</v>
      </c>
      <c r="J69">
        <v>271.43</v>
      </c>
      <c r="K69">
        <v>101.03</v>
      </c>
      <c r="L69">
        <v>4.03</v>
      </c>
      <c r="M69">
        <v>32.68</v>
      </c>
      <c r="N69" s="135">
        <v>23.76</v>
      </c>
      <c r="O69" s="135">
        <v>23.76</v>
      </c>
      <c r="P69" s="135">
        <v>23.76</v>
      </c>
      <c r="Q69">
        <v>4.5999999999999996</v>
      </c>
      <c r="R69">
        <v>49.54</v>
      </c>
      <c r="S69">
        <v>5.01</v>
      </c>
      <c r="T69">
        <v>127.44</v>
      </c>
      <c r="U69">
        <v>42.48</v>
      </c>
      <c r="V69">
        <v>42.48</v>
      </c>
      <c r="W69">
        <v>121.16</v>
      </c>
      <c r="X69">
        <v>24.23</v>
      </c>
      <c r="Y69">
        <v>38.11</v>
      </c>
      <c r="Z69">
        <v>24.46</v>
      </c>
      <c r="AA69">
        <v>50</v>
      </c>
      <c r="AB69">
        <v>25</v>
      </c>
    </row>
    <row r="70" spans="1:28">
      <c r="A70" t="s">
        <v>112</v>
      </c>
      <c r="B70" s="75">
        <v>0</v>
      </c>
      <c r="C70" s="75">
        <v>87.05</v>
      </c>
      <c r="D70" s="135">
        <f t="shared" si="1"/>
        <v>63.95</v>
      </c>
      <c r="E70" s="75"/>
      <c r="F70" s="78">
        <v>6.88</v>
      </c>
      <c r="G70" s="78">
        <v>6.88</v>
      </c>
      <c r="H70" s="78">
        <v>7.06</v>
      </c>
      <c r="I70">
        <v>116.24</v>
      </c>
      <c r="J70">
        <v>271.43</v>
      </c>
      <c r="K70">
        <v>101.03</v>
      </c>
      <c r="L70">
        <v>4.03</v>
      </c>
      <c r="M70">
        <v>33.840000000000003</v>
      </c>
      <c r="N70" s="135">
        <v>21.32</v>
      </c>
      <c r="O70" s="135">
        <v>21.32</v>
      </c>
      <c r="P70" s="135">
        <v>21.31</v>
      </c>
      <c r="Q70">
        <v>4.5999999999999996</v>
      </c>
      <c r="R70">
        <v>41.1</v>
      </c>
      <c r="S70">
        <v>5.01</v>
      </c>
      <c r="T70">
        <v>127.26</v>
      </c>
      <c r="U70">
        <v>42.42</v>
      </c>
      <c r="V70">
        <v>42.41</v>
      </c>
      <c r="W70">
        <v>103.43</v>
      </c>
      <c r="X70">
        <v>20.68</v>
      </c>
      <c r="Y70">
        <v>32.99</v>
      </c>
      <c r="Z70">
        <v>21.13</v>
      </c>
      <c r="AA70">
        <v>43.34</v>
      </c>
      <c r="AB70">
        <v>21.66</v>
      </c>
    </row>
    <row r="71" spans="1:28">
      <c r="A71" t="s">
        <v>113</v>
      </c>
      <c r="B71" s="75">
        <v>0</v>
      </c>
      <c r="C71" s="75">
        <v>87.05</v>
      </c>
      <c r="D71" s="135">
        <f t="shared" si="1"/>
        <v>58.1</v>
      </c>
      <c r="E71" s="75"/>
      <c r="F71" s="78">
        <v>5.86</v>
      </c>
      <c r="G71" s="78">
        <v>5.86</v>
      </c>
      <c r="H71" s="78">
        <v>6</v>
      </c>
      <c r="I71">
        <v>116.24</v>
      </c>
      <c r="J71">
        <v>271.43</v>
      </c>
      <c r="K71">
        <v>101.03</v>
      </c>
      <c r="L71">
        <v>4.2699999999999996</v>
      </c>
      <c r="M71">
        <v>34.68</v>
      </c>
      <c r="N71" s="135">
        <v>19.37</v>
      </c>
      <c r="O71" s="135">
        <v>19.37</v>
      </c>
      <c r="P71" s="135">
        <v>19.36</v>
      </c>
      <c r="Q71">
        <v>5.38</v>
      </c>
      <c r="R71">
        <v>33.03</v>
      </c>
      <c r="S71">
        <v>5.2</v>
      </c>
      <c r="T71">
        <v>127.68</v>
      </c>
      <c r="U71">
        <v>42.56</v>
      </c>
      <c r="V71">
        <v>42.56</v>
      </c>
      <c r="W71">
        <v>87.22</v>
      </c>
      <c r="X71">
        <v>17.440000000000001</v>
      </c>
      <c r="Y71">
        <v>27.67</v>
      </c>
      <c r="Z71">
        <v>18</v>
      </c>
      <c r="AA71">
        <v>36.67</v>
      </c>
      <c r="AB71">
        <v>18.329999999999998</v>
      </c>
    </row>
    <row r="72" spans="1:28">
      <c r="A72" t="s">
        <v>114</v>
      </c>
      <c r="B72" s="75">
        <v>0</v>
      </c>
      <c r="C72" s="75">
        <v>87.05</v>
      </c>
      <c r="D72" s="135">
        <f t="shared" si="1"/>
        <v>54.91</v>
      </c>
      <c r="E72" s="75"/>
      <c r="F72" s="78">
        <v>4.8600000000000003</v>
      </c>
      <c r="G72" s="78">
        <v>4.8600000000000003</v>
      </c>
      <c r="H72" s="78">
        <v>4.99</v>
      </c>
      <c r="I72">
        <v>116.24</v>
      </c>
      <c r="J72">
        <v>271.43</v>
      </c>
      <c r="K72">
        <v>101.03</v>
      </c>
      <c r="L72">
        <v>4.2699999999999996</v>
      </c>
      <c r="M72">
        <v>35.25</v>
      </c>
      <c r="N72" s="135">
        <v>18.3</v>
      </c>
      <c r="O72" s="135">
        <v>18.3</v>
      </c>
      <c r="P72" s="135">
        <v>18.309999999999999</v>
      </c>
      <c r="Q72">
        <v>5.38</v>
      </c>
      <c r="R72">
        <v>25.67</v>
      </c>
      <c r="S72">
        <v>5.2</v>
      </c>
      <c r="T72">
        <v>127.5</v>
      </c>
      <c r="U72">
        <v>42.5</v>
      </c>
      <c r="V72">
        <v>42.49</v>
      </c>
      <c r="W72">
        <v>69.45</v>
      </c>
      <c r="X72">
        <v>13.89</v>
      </c>
      <c r="Y72">
        <v>22.48</v>
      </c>
      <c r="Z72">
        <v>15.09</v>
      </c>
      <c r="AA72">
        <v>30</v>
      </c>
      <c r="AB72">
        <v>15</v>
      </c>
    </row>
    <row r="73" spans="1:28">
      <c r="A73" t="s">
        <v>115</v>
      </c>
      <c r="B73" s="75">
        <v>0</v>
      </c>
      <c r="C73" s="75">
        <v>87.05</v>
      </c>
      <c r="D73" s="135">
        <f t="shared" si="1"/>
        <v>45.89</v>
      </c>
      <c r="E73" s="75"/>
      <c r="F73" s="78">
        <v>3.82</v>
      </c>
      <c r="G73" s="78">
        <v>3.82</v>
      </c>
      <c r="H73" s="78">
        <v>3.92</v>
      </c>
      <c r="I73">
        <v>116.24</v>
      </c>
      <c r="J73">
        <v>271.43</v>
      </c>
      <c r="K73">
        <v>101.03</v>
      </c>
      <c r="L73">
        <v>4.82</v>
      </c>
      <c r="M73">
        <v>41.6</v>
      </c>
      <c r="N73" s="135">
        <v>15.7</v>
      </c>
      <c r="O73" s="135">
        <v>14.5</v>
      </c>
      <c r="P73" s="135">
        <v>15.69</v>
      </c>
      <c r="Q73">
        <v>5.38</v>
      </c>
      <c r="R73">
        <v>19.010000000000002</v>
      </c>
      <c r="S73">
        <v>4.83</v>
      </c>
      <c r="T73">
        <v>127.6</v>
      </c>
      <c r="U73">
        <v>42.53</v>
      </c>
      <c r="V73">
        <v>42.53</v>
      </c>
      <c r="W73">
        <v>52.11</v>
      </c>
      <c r="X73">
        <v>10.42</v>
      </c>
      <c r="Y73">
        <v>17.47</v>
      </c>
      <c r="Z73">
        <v>12.39</v>
      </c>
      <c r="AA73">
        <v>23.33</v>
      </c>
      <c r="AB73">
        <v>11.67</v>
      </c>
    </row>
    <row r="74" spans="1:28">
      <c r="A74" t="s">
        <v>116</v>
      </c>
      <c r="B74" s="75">
        <v>0</v>
      </c>
      <c r="C74" s="75">
        <v>87.05</v>
      </c>
      <c r="D74" s="135">
        <f t="shared" si="1"/>
        <v>25.71</v>
      </c>
      <c r="E74" s="75"/>
      <c r="F74" s="78">
        <v>2.87</v>
      </c>
      <c r="G74" s="78">
        <v>2.87</v>
      </c>
      <c r="H74" s="78">
        <v>2.94</v>
      </c>
      <c r="I74">
        <v>116.24</v>
      </c>
      <c r="J74">
        <v>271.43</v>
      </c>
      <c r="K74">
        <v>101.03</v>
      </c>
      <c r="L74">
        <v>4.82</v>
      </c>
      <c r="M74">
        <v>41.7</v>
      </c>
      <c r="N74" s="135">
        <v>9.4</v>
      </c>
      <c r="O74" s="135">
        <v>6.92</v>
      </c>
      <c r="P74" s="135">
        <v>9.39</v>
      </c>
      <c r="Q74">
        <v>5.38</v>
      </c>
      <c r="R74">
        <v>13.21</v>
      </c>
      <c r="S74">
        <v>4.83</v>
      </c>
      <c r="T74">
        <v>127.64</v>
      </c>
      <c r="U74">
        <v>42.55</v>
      </c>
      <c r="V74">
        <v>42.55</v>
      </c>
      <c r="W74">
        <v>37.130000000000003</v>
      </c>
      <c r="X74">
        <v>7.42</v>
      </c>
      <c r="Y74">
        <v>12.63</v>
      </c>
      <c r="Z74">
        <v>9.27</v>
      </c>
      <c r="AA74">
        <v>19.28</v>
      </c>
      <c r="AB74">
        <v>9.64</v>
      </c>
    </row>
    <row r="75" spans="1:28">
      <c r="A75" t="s">
        <v>117</v>
      </c>
      <c r="B75" s="75">
        <v>0</v>
      </c>
      <c r="C75" s="75">
        <v>87.05</v>
      </c>
      <c r="D75" s="135">
        <f t="shared" si="1"/>
        <v>0</v>
      </c>
      <c r="E75" s="75"/>
      <c r="F75" s="78">
        <v>2.0099999999999998</v>
      </c>
      <c r="G75" s="78">
        <v>2.0099999999999998</v>
      </c>
      <c r="H75" s="78">
        <v>2.0699999999999998</v>
      </c>
      <c r="I75">
        <v>116.24</v>
      </c>
      <c r="J75">
        <v>271.43</v>
      </c>
      <c r="K75">
        <v>101.03</v>
      </c>
      <c r="L75">
        <v>4.82</v>
      </c>
      <c r="M75">
        <v>41.45</v>
      </c>
      <c r="N75" s="135">
        <v>0</v>
      </c>
      <c r="O75" s="135">
        <v>0</v>
      </c>
      <c r="P75" s="135">
        <v>0</v>
      </c>
      <c r="Q75">
        <v>5.38</v>
      </c>
      <c r="R75">
        <v>8.5399999999999991</v>
      </c>
      <c r="S75">
        <v>5.01</v>
      </c>
      <c r="T75">
        <v>127.83</v>
      </c>
      <c r="U75">
        <v>42.61</v>
      </c>
      <c r="V75">
        <v>42.61</v>
      </c>
      <c r="W75">
        <v>26.8</v>
      </c>
      <c r="X75">
        <v>5.36</v>
      </c>
      <c r="Y75">
        <v>8.7799999999999994</v>
      </c>
      <c r="Z75">
        <v>5.61</v>
      </c>
      <c r="AA75">
        <v>14.76</v>
      </c>
      <c r="AB75">
        <v>7.38</v>
      </c>
    </row>
    <row r="76" spans="1:28">
      <c r="A76" t="s">
        <v>118</v>
      </c>
      <c r="B76" s="75">
        <v>0</v>
      </c>
      <c r="C76" s="75">
        <v>87.05</v>
      </c>
      <c r="D76" s="135">
        <f t="shared" si="1"/>
        <v>0</v>
      </c>
      <c r="E76" s="75"/>
      <c r="F76" s="78">
        <v>1.35</v>
      </c>
      <c r="G76" s="78">
        <v>1.35</v>
      </c>
      <c r="H76" s="78">
        <v>1.39</v>
      </c>
      <c r="I76">
        <v>116.24</v>
      </c>
      <c r="J76">
        <v>271.43</v>
      </c>
      <c r="K76">
        <v>101.03</v>
      </c>
      <c r="L76">
        <v>4.82</v>
      </c>
      <c r="M76">
        <v>41.39</v>
      </c>
      <c r="N76" s="135">
        <v>0</v>
      </c>
      <c r="O76" s="135">
        <v>0</v>
      </c>
      <c r="P76" s="135">
        <v>0</v>
      </c>
      <c r="Q76">
        <v>5.38</v>
      </c>
      <c r="R76">
        <v>4.87</v>
      </c>
      <c r="S76">
        <v>5.01</v>
      </c>
      <c r="T76">
        <v>127.41</v>
      </c>
      <c r="U76">
        <v>42.47</v>
      </c>
      <c r="V76">
        <v>42.47</v>
      </c>
      <c r="W76">
        <v>18.48</v>
      </c>
      <c r="X76">
        <v>3.7</v>
      </c>
      <c r="Y76">
        <v>5.74</v>
      </c>
      <c r="Z76">
        <v>2.5099999999999998</v>
      </c>
      <c r="AA76">
        <v>10.75</v>
      </c>
      <c r="AB76">
        <v>5.38</v>
      </c>
    </row>
    <row r="77" spans="1:28">
      <c r="A77" t="s">
        <v>119</v>
      </c>
      <c r="B77" s="75">
        <v>0</v>
      </c>
      <c r="C77" s="75">
        <v>87.05</v>
      </c>
      <c r="D77" s="135">
        <f t="shared" si="1"/>
        <v>0</v>
      </c>
      <c r="E77" s="75"/>
      <c r="F77" s="78">
        <v>0.83</v>
      </c>
      <c r="G77" s="78">
        <v>0.83</v>
      </c>
      <c r="H77" s="78">
        <v>0.85</v>
      </c>
      <c r="I77">
        <v>116.24</v>
      </c>
      <c r="J77">
        <v>271.43</v>
      </c>
      <c r="K77">
        <v>101.03</v>
      </c>
      <c r="L77">
        <v>4.82</v>
      </c>
      <c r="M77">
        <v>41.83</v>
      </c>
      <c r="N77" s="135">
        <v>0</v>
      </c>
      <c r="O77" s="135">
        <v>0</v>
      </c>
      <c r="P77" s="135">
        <v>0</v>
      </c>
      <c r="Q77">
        <v>5.38</v>
      </c>
      <c r="R77">
        <v>2.34</v>
      </c>
      <c r="S77">
        <v>5.01</v>
      </c>
      <c r="T77">
        <v>127.36</v>
      </c>
      <c r="U77">
        <v>42.45</v>
      </c>
      <c r="V77">
        <v>42.47</v>
      </c>
      <c r="W77">
        <v>11.5</v>
      </c>
      <c r="X77">
        <v>2.2999999999999998</v>
      </c>
      <c r="Y77">
        <v>3.44</v>
      </c>
      <c r="Z77">
        <v>0</v>
      </c>
      <c r="AA77">
        <v>6.75</v>
      </c>
      <c r="AB77">
        <v>3.37</v>
      </c>
    </row>
    <row r="78" spans="1:28">
      <c r="A78" t="s">
        <v>120</v>
      </c>
      <c r="B78" s="75">
        <v>0</v>
      </c>
      <c r="C78" s="75">
        <v>87.05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116.24</v>
      </c>
      <c r="J78">
        <v>271.43</v>
      </c>
      <c r="K78">
        <v>101.03</v>
      </c>
      <c r="L78">
        <v>4.82</v>
      </c>
      <c r="M78">
        <v>41.91</v>
      </c>
      <c r="N78" s="135">
        <v>0</v>
      </c>
      <c r="O78" s="135">
        <v>0</v>
      </c>
      <c r="P78" s="135">
        <v>0</v>
      </c>
      <c r="Q78">
        <v>5.38</v>
      </c>
      <c r="R78">
        <v>0.75</v>
      </c>
      <c r="S78">
        <v>5.01</v>
      </c>
      <c r="T78">
        <v>127.64</v>
      </c>
      <c r="U78">
        <v>42.54</v>
      </c>
      <c r="V78">
        <v>42.55</v>
      </c>
      <c r="W78">
        <v>6.03</v>
      </c>
      <c r="X78">
        <v>1.2</v>
      </c>
      <c r="Y78">
        <v>1.64</v>
      </c>
      <c r="Z78">
        <v>0</v>
      </c>
      <c r="AA78">
        <v>3.91</v>
      </c>
      <c r="AB78">
        <v>1.96</v>
      </c>
    </row>
    <row r="79" spans="1:28">
      <c r="A79" t="s">
        <v>121</v>
      </c>
      <c r="B79" s="75">
        <v>0</v>
      </c>
      <c r="C79" s="75">
        <v>87.05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116.24</v>
      </c>
      <c r="J79">
        <v>271.43</v>
      </c>
      <c r="K79">
        <v>101.03</v>
      </c>
      <c r="L79">
        <v>5.2</v>
      </c>
      <c r="M79">
        <v>41.86</v>
      </c>
      <c r="N79" s="135">
        <v>0</v>
      </c>
      <c r="O79" s="135">
        <v>0</v>
      </c>
      <c r="P79" s="135">
        <v>0</v>
      </c>
      <c r="Q79">
        <v>5.76</v>
      </c>
      <c r="R79">
        <v>0</v>
      </c>
      <c r="S79">
        <v>5.2</v>
      </c>
      <c r="T79">
        <v>127.59</v>
      </c>
      <c r="U79">
        <v>42.53</v>
      </c>
      <c r="V79">
        <v>42.53</v>
      </c>
      <c r="W79">
        <v>2.17</v>
      </c>
      <c r="X79">
        <v>0.43</v>
      </c>
      <c r="Y79">
        <v>0</v>
      </c>
      <c r="Z79">
        <v>0</v>
      </c>
      <c r="AA79">
        <v>1.95</v>
      </c>
      <c r="AB79">
        <v>0.97</v>
      </c>
    </row>
    <row r="80" spans="1:28">
      <c r="A80" t="s">
        <v>122</v>
      </c>
      <c r="B80" s="75">
        <v>0</v>
      </c>
      <c r="C80" s="75">
        <v>87.05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116.24</v>
      </c>
      <c r="J80">
        <v>271.43</v>
      </c>
      <c r="K80">
        <v>101.03</v>
      </c>
      <c r="L80">
        <v>5.2</v>
      </c>
      <c r="M80">
        <v>41.63</v>
      </c>
      <c r="N80" s="135">
        <v>0</v>
      </c>
      <c r="O80" s="135">
        <v>0</v>
      </c>
      <c r="P80" s="135">
        <v>0</v>
      </c>
      <c r="Q80">
        <v>5.76</v>
      </c>
      <c r="R80">
        <v>0</v>
      </c>
      <c r="S80">
        <v>5.2</v>
      </c>
      <c r="T80">
        <v>127.72</v>
      </c>
      <c r="U80">
        <v>42.57</v>
      </c>
      <c r="V80">
        <v>42.59</v>
      </c>
      <c r="W80">
        <v>0.13</v>
      </c>
      <c r="X80">
        <v>0.03</v>
      </c>
      <c r="Y80">
        <v>0</v>
      </c>
      <c r="Z80">
        <v>0</v>
      </c>
      <c r="AA80">
        <v>0.51</v>
      </c>
      <c r="AB80">
        <v>0.26</v>
      </c>
    </row>
    <row r="81" spans="1:28">
      <c r="A81" t="s">
        <v>123</v>
      </c>
      <c r="B81" s="75">
        <v>0</v>
      </c>
      <c r="C81" s="75">
        <v>87.05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116.24</v>
      </c>
      <c r="J81">
        <v>271.43</v>
      </c>
      <c r="K81">
        <v>101.03</v>
      </c>
      <c r="L81">
        <v>5.2</v>
      </c>
      <c r="M81">
        <v>41.22</v>
      </c>
      <c r="N81" s="135">
        <v>0</v>
      </c>
      <c r="O81" s="135">
        <v>0</v>
      </c>
      <c r="P81" s="135">
        <v>0</v>
      </c>
      <c r="Q81">
        <v>5.76</v>
      </c>
      <c r="R81">
        <v>0</v>
      </c>
      <c r="S81">
        <v>5.2</v>
      </c>
      <c r="T81">
        <v>127.44</v>
      </c>
      <c r="U81">
        <v>42.48</v>
      </c>
      <c r="V81">
        <v>42.49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0</v>
      </c>
      <c r="C82" s="75">
        <v>87.05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116.24</v>
      </c>
      <c r="J82">
        <v>271.43</v>
      </c>
      <c r="K82">
        <v>101.03</v>
      </c>
      <c r="L82">
        <v>5.2</v>
      </c>
      <c r="M82">
        <v>40.869999999999997</v>
      </c>
      <c r="N82" s="135">
        <v>0</v>
      </c>
      <c r="O82" s="135">
        <v>0</v>
      </c>
      <c r="P82" s="135">
        <v>0</v>
      </c>
      <c r="Q82">
        <v>5.76</v>
      </c>
      <c r="R82">
        <v>0</v>
      </c>
      <c r="S82">
        <v>5.2</v>
      </c>
      <c r="T82">
        <v>127.23</v>
      </c>
      <c r="U82">
        <v>42.41</v>
      </c>
      <c r="V82">
        <v>42.41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0</v>
      </c>
      <c r="C83" s="75">
        <v>87.05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116.24</v>
      </c>
      <c r="J83">
        <v>271.43</v>
      </c>
      <c r="K83">
        <v>101.03</v>
      </c>
      <c r="L83">
        <v>5.2</v>
      </c>
      <c r="M83">
        <v>41.2</v>
      </c>
      <c r="N83" s="135">
        <v>0</v>
      </c>
      <c r="O83" s="135">
        <v>0</v>
      </c>
      <c r="P83" s="135">
        <v>0</v>
      </c>
      <c r="Q83">
        <v>5.76</v>
      </c>
      <c r="R83">
        <v>0</v>
      </c>
      <c r="S83">
        <v>5.39</v>
      </c>
      <c r="T83">
        <v>127.66</v>
      </c>
      <c r="U83">
        <v>42.55</v>
      </c>
      <c r="V83">
        <v>42.56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0</v>
      </c>
      <c r="C84" s="75">
        <v>87.05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116.24</v>
      </c>
      <c r="J84">
        <v>271.43</v>
      </c>
      <c r="K84">
        <v>101.03</v>
      </c>
      <c r="L84">
        <v>5.2</v>
      </c>
      <c r="M84">
        <v>41.18</v>
      </c>
      <c r="N84" s="135">
        <v>0</v>
      </c>
      <c r="O84" s="135">
        <v>0</v>
      </c>
      <c r="P84" s="135">
        <v>0</v>
      </c>
      <c r="Q84">
        <v>5.76</v>
      </c>
      <c r="R84">
        <v>0</v>
      </c>
      <c r="S84">
        <v>5.39</v>
      </c>
      <c r="T84">
        <v>127.42</v>
      </c>
      <c r="U84">
        <v>42.47</v>
      </c>
      <c r="V84">
        <v>42.47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0</v>
      </c>
      <c r="C85" s="75">
        <v>87.05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116.24</v>
      </c>
      <c r="J85">
        <v>271.43</v>
      </c>
      <c r="K85">
        <v>101.03</v>
      </c>
      <c r="L85">
        <v>5.2</v>
      </c>
      <c r="M85">
        <v>29.46</v>
      </c>
      <c r="N85" s="135">
        <v>0</v>
      </c>
      <c r="O85" s="135">
        <v>0</v>
      </c>
      <c r="P85" s="135">
        <v>0</v>
      </c>
      <c r="Q85">
        <v>5.76</v>
      </c>
      <c r="R85">
        <v>0</v>
      </c>
      <c r="S85">
        <v>5.39</v>
      </c>
      <c r="T85">
        <v>127.13</v>
      </c>
      <c r="U85">
        <v>42.38</v>
      </c>
      <c r="V85">
        <v>42.37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0</v>
      </c>
      <c r="C86" s="75">
        <v>87.05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116.24</v>
      </c>
      <c r="J86">
        <v>271.43</v>
      </c>
      <c r="K86">
        <v>101.03</v>
      </c>
      <c r="L86">
        <v>5.2</v>
      </c>
      <c r="M86">
        <v>29.06</v>
      </c>
      <c r="N86" s="135">
        <v>0</v>
      </c>
      <c r="O86" s="135">
        <v>0</v>
      </c>
      <c r="P86" s="135">
        <v>0</v>
      </c>
      <c r="Q86">
        <v>5.76</v>
      </c>
      <c r="R86">
        <v>0</v>
      </c>
      <c r="S86">
        <v>5.39</v>
      </c>
      <c r="T86">
        <v>127.68</v>
      </c>
      <c r="U86">
        <v>42.56</v>
      </c>
      <c r="V86">
        <v>42.56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0</v>
      </c>
      <c r="C87" s="75">
        <v>87.05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116.24</v>
      </c>
      <c r="J87">
        <v>271.43</v>
      </c>
      <c r="K87">
        <v>101.03</v>
      </c>
      <c r="L87">
        <v>5.2</v>
      </c>
      <c r="M87">
        <v>28.49</v>
      </c>
      <c r="N87" s="135">
        <v>0</v>
      </c>
      <c r="O87" s="135">
        <v>0</v>
      </c>
      <c r="P87" s="135">
        <v>0</v>
      </c>
      <c r="Q87">
        <v>5.76</v>
      </c>
      <c r="R87">
        <v>0</v>
      </c>
      <c r="S87">
        <v>5.39</v>
      </c>
      <c r="T87">
        <v>127.29</v>
      </c>
      <c r="U87">
        <v>42.43</v>
      </c>
      <c r="V87">
        <v>42.43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0</v>
      </c>
      <c r="C88" s="75">
        <v>87.05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116.24</v>
      </c>
      <c r="J88">
        <v>271.43</v>
      </c>
      <c r="K88">
        <v>101.03</v>
      </c>
      <c r="L88">
        <v>5.2</v>
      </c>
      <c r="M88">
        <v>27.68</v>
      </c>
      <c r="N88" s="135">
        <v>0</v>
      </c>
      <c r="O88" s="135">
        <v>0</v>
      </c>
      <c r="P88" s="135">
        <v>0</v>
      </c>
      <c r="Q88">
        <v>5.76</v>
      </c>
      <c r="R88">
        <v>0</v>
      </c>
      <c r="S88">
        <v>5.39</v>
      </c>
      <c r="T88">
        <v>127.33</v>
      </c>
      <c r="U88">
        <v>42.44</v>
      </c>
      <c r="V88">
        <v>42.45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0</v>
      </c>
      <c r="C89" s="75">
        <v>87.05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116.24</v>
      </c>
      <c r="J89">
        <v>271.43</v>
      </c>
      <c r="K89">
        <v>101.03</v>
      </c>
      <c r="L89">
        <v>5.2</v>
      </c>
      <c r="M89">
        <v>26.68</v>
      </c>
      <c r="N89" s="135">
        <v>0</v>
      </c>
      <c r="O89" s="135">
        <v>0</v>
      </c>
      <c r="P89" s="135">
        <v>0</v>
      </c>
      <c r="Q89">
        <v>5.76</v>
      </c>
      <c r="R89">
        <v>0</v>
      </c>
      <c r="S89">
        <v>5.39</v>
      </c>
      <c r="T89">
        <v>127.24</v>
      </c>
      <c r="U89">
        <v>42.41</v>
      </c>
      <c r="V89">
        <v>42.41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0</v>
      </c>
      <c r="C90" s="75">
        <v>87.05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116.24</v>
      </c>
      <c r="J90">
        <v>271.43</v>
      </c>
      <c r="K90">
        <v>101.03</v>
      </c>
      <c r="L90">
        <v>5.2</v>
      </c>
      <c r="M90">
        <v>25.71</v>
      </c>
      <c r="N90" s="135">
        <v>0</v>
      </c>
      <c r="O90" s="135">
        <v>0</v>
      </c>
      <c r="P90" s="135">
        <v>0</v>
      </c>
      <c r="Q90">
        <v>5.76</v>
      </c>
      <c r="R90">
        <v>0</v>
      </c>
      <c r="S90">
        <v>5.39</v>
      </c>
      <c r="T90">
        <v>127.22</v>
      </c>
      <c r="U90">
        <v>42.41</v>
      </c>
      <c r="V90">
        <v>42.4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0</v>
      </c>
      <c r="C91" s="75">
        <v>87.05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116.24</v>
      </c>
      <c r="J91">
        <v>271.43</v>
      </c>
      <c r="K91">
        <v>101.03</v>
      </c>
      <c r="L91">
        <v>5.05</v>
      </c>
      <c r="M91">
        <v>25.02</v>
      </c>
      <c r="N91" s="135">
        <v>0</v>
      </c>
      <c r="O91" s="135">
        <v>0</v>
      </c>
      <c r="P91" s="135">
        <v>0</v>
      </c>
      <c r="Q91">
        <v>5.76</v>
      </c>
      <c r="R91">
        <v>0</v>
      </c>
      <c r="S91">
        <v>4.92</v>
      </c>
      <c r="T91">
        <v>127.26</v>
      </c>
      <c r="U91">
        <v>42.42</v>
      </c>
      <c r="V91">
        <v>42.42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0</v>
      </c>
      <c r="C92" s="75">
        <v>87.05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116.24</v>
      </c>
      <c r="J92">
        <v>271.43</v>
      </c>
      <c r="K92">
        <v>101.03</v>
      </c>
      <c r="L92">
        <v>5.05</v>
      </c>
      <c r="M92">
        <v>24.34</v>
      </c>
      <c r="N92" s="135">
        <v>0</v>
      </c>
      <c r="O92" s="135">
        <v>0</v>
      </c>
      <c r="P92" s="135">
        <v>0</v>
      </c>
      <c r="Q92">
        <v>5.76</v>
      </c>
      <c r="R92">
        <v>0</v>
      </c>
      <c r="S92">
        <v>4.92</v>
      </c>
      <c r="T92">
        <v>127.28</v>
      </c>
      <c r="U92">
        <v>42.42</v>
      </c>
      <c r="V92">
        <v>42.43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0</v>
      </c>
      <c r="C93" s="75">
        <v>87.05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116.24</v>
      </c>
      <c r="J93">
        <v>271.43</v>
      </c>
      <c r="K93">
        <v>101.03</v>
      </c>
      <c r="L93">
        <v>5.05</v>
      </c>
      <c r="M93">
        <v>24.51</v>
      </c>
      <c r="N93" s="135">
        <v>0</v>
      </c>
      <c r="O93" s="135">
        <v>0</v>
      </c>
      <c r="P93" s="135">
        <v>0</v>
      </c>
      <c r="Q93">
        <v>5.76</v>
      </c>
      <c r="R93">
        <v>0</v>
      </c>
      <c r="S93">
        <v>4.92</v>
      </c>
      <c r="T93">
        <v>127.07</v>
      </c>
      <c r="U93">
        <v>42.36</v>
      </c>
      <c r="V93">
        <v>42.35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0</v>
      </c>
      <c r="C94" s="75">
        <v>87.05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116.24</v>
      </c>
      <c r="J94">
        <v>271.43</v>
      </c>
      <c r="K94">
        <v>101.03</v>
      </c>
      <c r="L94">
        <v>5.05</v>
      </c>
      <c r="M94">
        <v>23.16</v>
      </c>
      <c r="N94" s="135">
        <v>0</v>
      </c>
      <c r="O94" s="135">
        <v>0</v>
      </c>
      <c r="P94" s="135">
        <v>0</v>
      </c>
      <c r="Q94">
        <v>5.76</v>
      </c>
      <c r="R94">
        <v>0</v>
      </c>
      <c r="S94">
        <v>4.92</v>
      </c>
      <c r="T94">
        <v>115.13</v>
      </c>
      <c r="U94">
        <v>38.380000000000003</v>
      </c>
      <c r="V94">
        <v>38.369999999999997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0</v>
      </c>
      <c r="C95" s="75">
        <v>87.05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116.24</v>
      </c>
      <c r="J95">
        <v>271.43</v>
      </c>
      <c r="K95">
        <v>101.03</v>
      </c>
      <c r="L95">
        <v>5.05</v>
      </c>
      <c r="M95">
        <v>21.76</v>
      </c>
      <c r="N95" s="135">
        <v>0</v>
      </c>
      <c r="O95" s="135">
        <v>0</v>
      </c>
      <c r="P95" s="135">
        <v>0</v>
      </c>
      <c r="Q95">
        <v>5.53</v>
      </c>
      <c r="R95">
        <v>0</v>
      </c>
      <c r="S95">
        <v>4.83</v>
      </c>
      <c r="T95">
        <v>114.38</v>
      </c>
      <c r="U95">
        <v>38.119999999999997</v>
      </c>
      <c r="V95">
        <v>38.130000000000003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0</v>
      </c>
      <c r="C96" s="75">
        <v>87.05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116.24</v>
      </c>
      <c r="J96">
        <v>271.43</v>
      </c>
      <c r="K96">
        <v>101.03</v>
      </c>
      <c r="L96">
        <v>5.05</v>
      </c>
      <c r="M96">
        <v>20.69</v>
      </c>
      <c r="N96" s="135">
        <v>0</v>
      </c>
      <c r="O96" s="135">
        <v>0</v>
      </c>
      <c r="P96" s="135">
        <v>0</v>
      </c>
      <c r="Q96">
        <v>5.53</v>
      </c>
      <c r="R96">
        <v>0</v>
      </c>
      <c r="S96">
        <v>4.83</v>
      </c>
      <c r="T96">
        <v>113.18</v>
      </c>
      <c r="U96">
        <v>37.729999999999997</v>
      </c>
      <c r="V96">
        <v>37.72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0</v>
      </c>
      <c r="C97" s="75">
        <v>87.05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116.24</v>
      </c>
      <c r="J97">
        <v>271.43</v>
      </c>
      <c r="K97">
        <v>101.03</v>
      </c>
      <c r="L97">
        <v>5.05</v>
      </c>
      <c r="M97">
        <v>20.03</v>
      </c>
      <c r="N97" s="135">
        <v>0</v>
      </c>
      <c r="O97" s="135">
        <v>0</v>
      </c>
      <c r="P97" s="135">
        <v>0</v>
      </c>
      <c r="Q97">
        <v>5.53</v>
      </c>
      <c r="R97">
        <v>0</v>
      </c>
      <c r="S97">
        <v>4.83</v>
      </c>
      <c r="T97">
        <v>112.15</v>
      </c>
      <c r="U97">
        <v>37.380000000000003</v>
      </c>
      <c r="V97">
        <v>37.4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0</v>
      </c>
      <c r="C98" s="75">
        <v>87.05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116.24</v>
      </c>
      <c r="J98">
        <v>271.43</v>
      </c>
      <c r="K98">
        <v>101.03</v>
      </c>
      <c r="L98">
        <v>5.05</v>
      </c>
      <c r="M98">
        <v>19.3</v>
      </c>
      <c r="N98" s="135">
        <v>0</v>
      </c>
      <c r="O98" s="135">
        <v>0</v>
      </c>
      <c r="P98" s="135">
        <v>0</v>
      </c>
      <c r="Q98">
        <v>5.53</v>
      </c>
      <c r="R98">
        <v>0</v>
      </c>
      <c r="S98">
        <v>4.83</v>
      </c>
      <c r="T98">
        <v>111.07</v>
      </c>
      <c r="U98">
        <v>37.020000000000003</v>
      </c>
      <c r="V98">
        <v>37.020000000000003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0</v>
      </c>
      <c r="C99" s="75">
        <f t="shared" ref="C99:L99" si="2">SUM(C3:C98)/4000</f>
        <v>2.0132800000000031</v>
      </c>
      <c r="D99" s="135">
        <f t="shared" ref="D99" si="3">SUM(D3:D98)/4000</f>
        <v>0.88508249999999944</v>
      </c>
      <c r="E99" s="75"/>
      <c r="F99" s="78">
        <f t="shared" si="2"/>
        <v>0.1274575</v>
      </c>
      <c r="G99" s="78">
        <f t="shared" si="2"/>
        <v>0.1274575</v>
      </c>
      <c r="H99" s="78">
        <f t="shared" si="2"/>
        <v>0.13065250000000003</v>
      </c>
      <c r="I99">
        <f t="shared" si="2"/>
        <v>2.5498874999999961</v>
      </c>
      <c r="J99">
        <f t="shared" si="2"/>
        <v>6.3635975000000062</v>
      </c>
      <c r="K99">
        <f t="shared" si="2"/>
        <v>2.4247200000000007</v>
      </c>
      <c r="L99">
        <f t="shared" si="2"/>
        <v>0.10070499999999998</v>
      </c>
      <c r="M99">
        <f t="shared" ref="M99:AB99" si="4">SUM(M3:M98)/4000</f>
        <v>0.55909250000000033</v>
      </c>
      <c r="N99" s="135">
        <f t="shared" si="4"/>
        <v>0.29663000000000017</v>
      </c>
      <c r="O99" s="135">
        <f t="shared" si="4"/>
        <v>0.29191750000000011</v>
      </c>
      <c r="P99" s="135">
        <f t="shared" si="4"/>
        <v>0.29653499999999966</v>
      </c>
      <c r="Q99">
        <f t="shared" si="4"/>
        <v>0.11304999999999994</v>
      </c>
      <c r="R99">
        <f t="shared" si="4"/>
        <v>1.0391625000000002</v>
      </c>
      <c r="S99">
        <f t="shared" si="4"/>
        <v>0.11942499999999992</v>
      </c>
      <c r="T99">
        <f t="shared" si="4"/>
        <v>2.9560049999999998</v>
      </c>
      <c r="U99">
        <f t="shared" si="4"/>
        <v>0.98532500000000012</v>
      </c>
      <c r="V99">
        <f t="shared" si="4"/>
        <v>0.98532499999999967</v>
      </c>
      <c r="W99">
        <f t="shared" si="4"/>
        <v>1.8653625</v>
      </c>
      <c r="X99">
        <f t="shared" si="4"/>
        <v>0.37305250000000001</v>
      </c>
      <c r="Y99">
        <f t="shared" si="4"/>
        <v>0.56460749999999993</v>
      </c>
      <c r="Z99">
        <f t="shared" si="4"/>
        <v>0.36360750000000003</v>
      </c>
      <c r="AA99">
        <f t="shared" si="4"/>
        <v>0.76106750000000001</v>
      </c>
      <c r="AB99">
        <f t="shared" si="4"/>
        <v>0.38053499999999996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44709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44709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4.8310000000000004</v>
      </c>
      <c r="C3" s="144">
        <f>'IDT-1 Calculation'!DG3</f>
        <v>2.9940000000000002</v>
      </c>
      <c r="D3" s="144">
        <f>'IDT-1 Calculation'!DH3</f>
        <v>0</v>
      </c>
      <c r="E3" s="144">
        <f>'IDT-1 Calculation'!DI3</f>
        <v>0</v>
      </c>
      <c r="F3" s="144">
        <f>'IDT-1 Calculation'!DJ3</f>
        <v>-7.8250000000000011</v>
      </c>
      <c r="G3" s="145">
        <f>SUM(B3:F3)</f>
        <v>0</v>
      </c>
    </row>
    <row r="4" spans="1:7">
      <c r="A4" s="140" t="s">
        <v>46</v>
      </c>
      <c r="B4" s="136">
        <f>'IDT-1 Calculation'!DF4</f>
        <v>8.4309999999999992</v>
      </c>
      <c r="C4" s="136">
        <f>'IDT-1 Calculation'!DG4</f>
        <v>5.2240000000000002</v>
      </c>
      <c r="D4" s="136">
        <f>'IDT-1 Calculation'!DH4</f>
        <v>0</v>
      </c>
      <c r="E4" s="136">
        <f>'IDT-1 Calculation'!DI4</f>
        <v>0</v>
      </c>
      <c r="F4" s="136">
        <f>'IDT-1 Calculation'!DJ4</f>
        <v>-13.654999999999999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7.585</v>
      </c>
      <c r="C5" s="136">
        <f>'IDT-1 Calculation'!DG5</f>
        <v>4.7</v>
      </c>
      <c r="D5" s="136">
        <f>'IDT-1 Calculation'!DH5</f>
        <v>0</v>
      </c>
      <c r="E5" s="136">
        <f>'IDT-1 Calculation'!DI5</f>
        <v>0</v>
      </c>
      <c r="F5" s="136">
        <f>'IDT-1 Calculation'!DJ5</f>
        <v>-12.285</v>
      </c>
      <c r="G5" s="141">
        <f t="shared" si="0"/>
        <v>0</v>
      </c>
    </row>
    <row r="6" spans="1:7">
      <c r="A6" s="140" t="s">
        <v>48</v>
      </c>
      <c r="B6" s="136">
        <f>'IDT-1 Calculation'!DF6</f>
        <v>14.92</v>
      </c>
      <c r="C6" s="136">
        <f>'IDT-1 Calculation'!DG6</f>
        <v>9.2449999999999992</v>
      </c>
      <c r="D6" s="136">
        <f>'IDT-1 Calculation'!DH6</f>
        <v>0</v>
      </c>
      <c r="E6" s="136">
        <f>'IDT-1 Calculation'!DI6</f>
        <v>0</v>
      </c>
      <c r="F6" s="136">
        <f>'IDT-1 Calculation'!DJ6</f>
        <v>-24.164999999999999</v>
      </c>
      <c r="G6" s="141">
        <f t="shared" si="0"/>
        <v>0</v>
      </c>
    </row>
    <row r="7" spans="1:7">
      <c r="A7" s="140" t="s">
        <v>49</v>
      </c>
      <c r="B7" s="136">
        <f>'IDT-1 Calculation'!DF7</f>
        <v>25.343</v>
      </c>
      <c r="C7" s="136">
        <f>'IDT-1 Calculation'!DG7</f>
        <v>15.702999999999999</v>
      </c>
      <c r="D7" s="136">
        <f>'IDT-1 Calculation'!DH7</f>
        <v>0</v>
      </c>
      <c r="E7" s="136">
        <f>'IDT-1 Calculation'!DI7</f>
        <v>0</v>
      </c>
      <c r="F7" s="136">
        <f>'IDT-1 Calculation'!DJ7</f>
        <v>-41.045999999999999</v>
      </c>
      <c r="G7" s="141">
        <f t="shared" si="0"/>
        <v>0</v>
      </c>
    </row>
    <row r="8" spans="1:7">
      <c r="A8" s="140" t="s">
        <v>50</v>
      </c>
      <c r="B8" s="136">
        <f>'IDT-1 Calculation'!DF8</f>
        <v>34.098999999999997</v>
      </c>
      <c r="C8" s="136">
        <f>'IDT-1 Calculation'!DG8</f>
        <v>21.126999999999999</v>
      </c>
      <c r="D8" s="136">
        <f>'IDT-1 Calculation'!DH8</f>
        <v>0</v>
      </c>
      <c r="E8" s="136">
        <f>'IDT-1 Calculation'!DI8</f>
        <v>0</v>
      </c>
      <c r="F8" s="136">
        <f>'IDT-1 Calculation'!DJ8</f>
        <v>-55.225999999999999</v>
      </c>
      <c r="G8" s="141">
        <f t="shared" si="0"/>
        <v>0</v>
      </c>
    </row>
    <row r="9" spans="1:7">
      <c r="A9" s="140" t="s">
        <v>51</v>
      </c>
      <c r="B9" s="136">
        <f>'IDT-1 Calculation'!DF9</f>
        <v>57.017000000000003</v>
      </c>
      <c r="C9" s="136">
        <f>'IDT-1 Calculation'!DG9</f>
        <v>10</v>
      </c>
      <c r="D9" s="136">
        <f>'IDT-1 Calculation'!DH9</f>
        <v>0</v>
      </c>
      <c r="E9" s="136">
        <f>'IDT-1 Calculation'!DI9</f>
        <v>0</v>
      </c>
      <c r="F9" s="136">
        <f>'IDT-1 Calculation'!DJ9</f>
        <v>-67.016999999999996</v>
      </c>
      <c r="G9" s="141">
        <f t="shared" si="0"/>
        <v>0</v>
      </c>
    </row>
    <row r="10" spans="1:7">
      <c r="A10" s="140" t="s">
        <v>52</v>
      </c>
      <c r="B10" s="136">
        <f>'IDT-1 Calculation'!DF10</f>
        <v>77.486999999999995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-77.486999999999995</v>
      </c>
      <c r="G10" s="141">
        <f t="shared" si="0"/>
        <v>0</v>
      </c>
    </row>
    <row r="11" spans="1:7">
      <c r="A11" s="140" t="s">
        <v>53</v>
      </c>
      <c r="B11" s="136">
        <f>'IDT-1 Calculation'!DF11</f>
        <v>84.097999999999999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-84.097999999999999</v>
      </c>
      <c r="G11" s="141">
        <f t="shared" si="0"/>
        <v>0</v>
      </c>
    </row>
    <row r="12" spans="1:7">
      <c r="A12" s="140" t="s">
        <v>54</v>
      </c>
      <c r="B12" s="136">
        <f>'IDT-1 Calculation'!DF12</f>
        <v>76</v>
      </c>
      <c r="C12" s="136">
        <f>'IDT-1 Calculation'!DG12</f>
        <v>-10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-66</v>
      </c>
      <c r="G12" s="141">
        <f t="shared" si="0"/>
        <v>0</v>
      </c>
    </row>
    <row r="13" spans="1:7">
      <c r="A13" s="140" t="s">
        <v>55</v>
      </c>
      <c r="B13" s="136">
        <f>'IDT-1 Calculation'!DF13</f>
        <v>87</v>
      </c>
      <c r="C13" s="136">
        <f>'IDT-1 Calculation'!DG13</f>
        <v>-15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-72</v>
      </c>
      <c r="G13" s="141">
        <f t="shared" si="0"/>
        <v>0</v>
      </c>
    </row>
    <row r="14" spans="1:7">
      <c r="A14" s="140" t="s">
        <v>56</v>
      </c>
      <c r="B14" s="136">
        <f>'IDT-1 Calculation'!DF14</f>
        <v>61</v>
      </c>
      <c r="C14" s="136">
        <f>'IDT-1 Calculation'!DG14</f>
        <v>-25.824999999999999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-35.174999999999997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113</v>
      </c>
      <c r="C15" s="136">
        <f>'IDT-1 Calculation'!DG15</f>
        <v>-45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-68</v>
      </c>
      <c r="G15" s="141">
        <f t="shared" si="0"/>
        <v>0</v>
      </c>
    </row>
    <row r="16" spans="1:7">
      <c r="A16" s="140" t="s">
        <v>58</v>
      </c>
      <c r="B16" s="136">
        <f>'IDT-1 Calculation'!DF16</f>
        <v>86</v>
      </c>
      <c r="C16" s="136">
        <f>'IDT-1 Calculation'!DG16</f>
        <v>-36.408999999999999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-49.591000000000001</v>
      </c>
      <c r="G16" s="141">
        <f t="shared" si="0"/>
        <v>0</v>
      </c>
    </row>
    <row r="17" spans="1:7">
      <c r="A17" s="140" t="s">
        <v>59</v>
      </c>
      <c r="B17" s="136">
        <f>'IDT-1 Calculation'!DF17</f>
        <v>59</v>
      </c>
      <c r="C17" s="136">
        <f>'IDT-1 Calculation'!DG17</f>
        <v>-24.978000000000002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-34.021999999999998</v>
      </c>
      <c r="G17" s="141">
        <f t="shared" si="0"/>
        <v>0</v>
      </c>
    </row>
    <row r="18" spans="1:7">
      <c r="A18" s="140" t="s">
        <v>60</v>
      </c>
      <c r="B18" s="136">
        <f>'IDT-1 Calculation'!DF18</f>
        <v>35</v>
      </c>
      <c r="C18" s="136">
        <f>'IDT-1 Calculation'!DG18</f>
        <v>-14.818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-20.181999999999999</v>
      </c>
      <c r="G18" s="141">
        <f t="shared" si="0"/>
        <v>0</v>
      </c>
    </row>
    <row r="19" spans="1:7">
      <c r="A19" s="140" t="s">
        <v>61</v>
      </c>
      <c r="B19" s="136">
        <f>'IDT-1 Calculation'!DF19</f>
        <v>35</v>
      </c>
      <c r="C19" s="136">
        <f>'IDT-1 Calculation'!DG19</f>
        <v>-14.818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-20.181999999999999</v>
      </c>
      <c r="G19" s="141">
        <f t="shared" si="0"/>
        <v>0</v>
      </c>
    </row>
    <row r="20" spans="1:7">
      <c r="A20" s="140" t="s">
        <v>62</v>
      </c>
      <c r="B20" s="136">
        <f>'IDT-1 Calculation'!DF20</f>
        <v>46</v>
      </c>
      <c r="C20" s="136">
        <f>'IDT-1 Calculation'!DG20</f>
        <v>-19.475000000000001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-26.524999999999999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17</v>
      </c>
      <c r="C21" s="136">
        <f>'IDT-1 Calculation'!DG21</f>
        <v>-7.1970000000000001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-9.8030000000000008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17</v>
      </c>
      <c r="C61" s="136">
        <f>'IDT-1 Calculation'!DG61</f>
        <v>-7.1970000000000001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-9.8030000000000008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59</v>
      </c>
      <c r="C62" s="136">
        <f>'IDT-1 Calculation'!DG62</f>
        <v>-10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-49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69</v>
      </c>
      <c r="C63" s="136">
        <f>'IDT-1 Calculation'!DG63</f>
        <v>-5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-64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90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-90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136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-136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129</v>
      </c>
      <c r="C66" s="136">
        <f>'IDT-1 Calculation'!DG66</f>
        <v>5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-134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131</v>
      </c>
      <c r="C67" s="136">
        <f>'IDT-1 Calculation'!DG67</f>
        <v>15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-146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129</v>
      </c>
      <c r="C68" s="136">
        <f>'IDT-1 Calculation'!DG68</f>
        <v>20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-149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118</v>
      </c>
      <c r="C69" s="136">
        <f>'IDT-1 Calculation'!DG69</f>
        <v>20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-138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130</v>
      </c>
      <c r="C70" s="136">
        <f>'IDT-1 Calculation'!DG70</f>
        <v>25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-155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130</v>
      </c>
      <c r="C71" s="136">
        <f>'IDT-1 Calculation'!DG71</f>
        <v>25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-155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120</v>
      </c>
      <c r="C72" s="136">
        <f>'IDT-1 Calculation'!DG72</f>
        <v>25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-145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109</v>
      </c>
      <c r="C73" s="136">
        <f>'IDT-1 Calculation'!DG73</f>
        <v>25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-134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101</v>
      </c>
      <c r="C74" s="136">
        <f>'IDT-1 Calculation'!DG74</f>
        <v>30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-131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28</v>
      </c>
      <c r="C75" s="136">
        <f>'IDT-1 Calculation'!DG75</f>
        <v>30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-58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7</v>
      </c>
      <c r="C76" s="136">
        <f>'IDT-1 Calculation'!DG76</f>
        <v>25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-32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15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-15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61</v>
      </c>
      <c r="C83" s="136">
        <f>'IDT-1 Calculation'!DG83</f>
        <v>-25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-36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84</v>
      </c>
      <c r="C84" s="136">
        <f>'IDT-1 Calculation'!DG84</f>
        <v>-30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-54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115</v>
      </c>
      <c r="C85" s="136">
        <f>'IDT-1 Calculation'!DG85</f>
        <v>-40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-75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179</v>
      </c>
      <c r="C86" s="136">
        <f>'IDT-1 Calculation'!DG86</f>
        <v>-35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-144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237</v>
      </c>
      <c r="C87" s="136">
        <f>'IDT-1 Calculation'!DG87</f>
        <v>-35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-202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276</v>
      </c>
      <c r="C88" s="136">
        <f>'IDT-1 Calculation'!DG88</f>
        <v>-25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-251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312.80599999999998</v>
      </c>
      <c r="C89" s="136">
        <f>'IDT-1 Calculation'!DG89</f>
        <v>-15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-297.80599999999998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265.81599999999997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-265.81599999999997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251</v>
      </c>
      <c r="C91" s="136">
        <f>'IDT-1 Calculation'!DG91</f>
        <v>-30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-221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216.321</v>
      </c>
      <c r="C92" s="136">
        <f>'IDT-1 Calculation'!DG92</f>
        <v>-5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-211.321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177.11099999999999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-177.11099999999999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125.143</v>
      </c>
      <c r="C94" s="136">
        <f>'IDT-1 Calculation'!DG94</f>
        <v>20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-145.143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60.539000000000001</v>
      </c>
      <c r="C95" s="136">
        <f>'IDT-1 Calculation'!DG95</f>
        <v>37.509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-98.048000000000002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47.518000000000001</v>
      </c>
      <c r="C96" s="136">
        <f>'IDT-1 Calculation'!DG96</f>
        <v>29.440999999999999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-76.959000000000003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39.311999999999998</v>
      </c>
      <c r="C97" s="136">
        <f>'IDT-1 Calculation'!DG97</f>
        <v>24.356999999999999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-63.668999999999997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33.942</v>
      </c>
      <c r="C98" s="149">
        <f>'IDT-1 Calculation'!DG98</f>
        <v>21.03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-54.972000000000001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1.2283297499999997</v>
      </c>
      <c r="C99" s="152">
        <f>SUM(C3:C98)/4000</f>
        <v>-3.5967499999999967E-3</v>
      </c>
      <c r="D99" s="152">
        <f>SUM(D3:D98)/4000</f>
        <v>0</v>
      </c>
      <c r="E99" s="152">
        <f>SUM(E3:E98)/4000</f>
        <v>0</v>
      </c>
      <c r="F99" s="152">
        <f>SUM(F3:F98)/4000</f>
        <v>-1.2247329999999996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0.56973553719008263</v>
      </c>
      <c r="K3">
        <v>512.34172317590253</v>
      </c>
      <c r="L3">
        <v>11.003835000713913</v>
      </c>
      <c r="M3">
        <v>63.768018018018019</v>
      </c>
      <c r="N3">
        <v>51.886294850425472</v>
      </c>
      <c r="O3">
        <v>73.287554723502311</v>
      </c>
      <c r="P3">
        <v>26.678818112049115</v>
      </c>
      <c r="Q3">
        <v>4.7912737642585546</v>
      </c>
      <c r="R3">
        <v>9.3179912479217588</v>
      </c>
      <c r="S3">
        <v>11.589686773940343</v>
      </c>
      <c r="T3">
        <v>0</v>
      </c>
      <c r="U3">
        <v>62.108344170364411</v>
      </c>
      <c r="V3">
        <v>6.2596363636363641</v>
      </c>
      <c r="W3">
        <v>15.275218266825489</v>
      </c>
      <c r="X3">
        <v>43.188252121676278</v>
      </c>
      <c r="Y3">
        <v>0</v>
      </c>
      <c r="Z3">
        <v>2.8784289600000004</v>
      </c>
      <c r="AA3">
        <v>0</v>
      </c>
      <c r="AB3">
        <v>17.352844703999999</v>
      </c>
      <c r="AC3">
        <v>8.5010146560000006</v>
      </c>
      <c r="AD3">
        <v>4.0032640800000001</v>
      </c>
      <c r="AE3">
        <v>21.712535395200003</v>
      </c>
      <c r="AF3">
        <v>6.1515000000000013</v>
      </c>
      <c r="AG3">
        <v>9.6984225599999991</v>
      </c>
      <c r="AH3">
        <v>18.716508000000001</v>
      </c>
      <c r="AI3">
        <v>0</v>
      </c>
      <c r="AJ3">
        <v>0</v>
      </c>
      <c r="AK3">
        <v>22.518960000000007</v>
      </c>
      <c r="AL3">
        <v>62.416799999999995</v>
      </c>
      <c r="AM3">
        <v>0</v>
      </c>
      <c r="AN3">
        <v>0</v>
      </c>
      <c r="AO3">
        <v>3.6800567999999996</v>
      </c>
      <c r="AP3">
        <v>0.78766128000000002</v>
      </c>
      <c r="AQ3">
        <v>10.917500000000002</v>
      </c>
      <c r="AR3">
        <v>22.0618944</v>
      </c>
      <c r="AS3">
        <v>14.533971264000002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39.018121442605576</v>
      </c>
      <c r="BB3">
        <f>SUM(B3:AZ3)-BA3</f>
        <v>1078.9796227830193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0.56973553719008263</v>
      </c>
      <c r="K4">
        <v>512.34172317590253</v>
      </c>
      <c r="L4">
        <v>11.003835000713913</v>
      </c>
      <c r="M4">
        <v>63.768018018018019</v>
      </c>
      <c r="N4">
        <v>51.886294850425472</v>
      </c>
      <c r="O4">
        <v>73.287554723502311</v>
      </c>
      <c r="P4">
        <v>26.678818112049115</v>
      </c>
      <c r="Q4">
        <v>4.7912737642585546</v>
      </c>
      <c r="R4">
        <v>9.3179912479217588</v>
      </c>
      <c r="S4">
        <v>11.589686773940343</v>
      </c>
      <c r="T4">
        <v>0</v>
      </c>
      <c r="U4">
        <v>62.108344170364411</v>
      </c>
      <c r="V4">
        <v>6.2596363636363641</v>
      </c>
      <c r="W4">
        <v>15.275218266825489</v>
      </c>
      <c r="X4">
        <v>43.188252121676278</v>
      </c>
      <c r="Y4">
        <v>0</v>
      </c>
      <c r="Z4">
        <v>2.8784289600000004</v>
      </c>
      <c r="AA4">
        <v>0</v>
      </c>
      <c r="AB4">
        <v>11.533435920000002</v>
      </c>
      <c r="AC4">
        <v>8.5010146560000006</v>
      </c>
      <c r="AD4">
        <v>4.0032640800000001</v>
      </c>
      <c r="AE4">
        <v>21.712535395200003</v>
      </c>
      <c r="AF4">
        <v>6.1515000000000013</v>
      </c>
      <c r="AG4">
        <v>9.6984225599999991</v>
      </c>
      <c r="AH4">
        <v>18.716508000000001</v>
      </c>
      <c r="AI4">
        <v>0</v>
      </c>
      <c r="AJ4">
        <v>0</v>
      </c>
      <c r="AK4">
        <v>22.518960000000007</v>
      </c>
      <c r="AL4">
        <v>62.416799999999995</v>
      </c>
      <c r="AM4">
        <v>0</v>
      </c>
      <c r="AN4">
        <v>0</v>
      </c>
      <c r="AO4">
        <v>3.6800567999999996</v>
      </c>
      <c r="AP4">
        <v>0.78766128000000002</v>
      </c>
      <c r="AQ4">
        <v>10.917500000000002</v>
      </c>
      <c r="AR4">
        <v>22.0618944</v>
      </c>
      <c r="AS4">
        <v>14.533971264000002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38.815023943405578</v>
      </c>
      <c r="BB4">
        <f t="shared" ref="BB4:BB67" si="0">SUM(B4:AZ4)-BA4</f>
        <v>1073.3633114982194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0.56973553719008263</v>
      </c>
      <c r="K5">
        <v>512.34172317590253</v>
      </c>
      <c r="L5">
        <v>11.003835000713913</v>
      </c>
      <c r="M5">
        <v>63.768018018018019</v>
      </c>
      <c r="N5">
        <v>51.886294850425472</v>
      </c>
      <c r="O5">
        <v>73.287554723502311</v>
      </c>
      <c r="P5">
        <v>26.678818112049115</v>
      </c>
      <c r="Q5">
        <v>4.7912737642585546</v>
      </c>
      <c r="R5">
        <v>9.3179912479217588</v>
      </c>
      <c r="S5">
        <v>11.589686773940343</v>
      </c>
      <c r="T5">
        <v>0</v>
      </c>
      <c r="U5">
        <v>62.108344170364411</v>
      </c>
      <c r="V5">
        <v>6.2596363636363641</v>
      </c>
      <c r="W5">
        <v>15.275218266825489</v>
      </c>
      <c r="X5">
        <v>43.188252121676278</v>
      </c>
      <c r="Y5">
        <v>0</v>
      </c>
      <c r="Z5">
        <v>2.8784289600000004</v>
      </c>
      <c r="AA5">
        <v>0</v>
      </c>
      <c r="AB5">
        <v>11.533435920000002</v>
      </c>
      <c r="AC5">
        <v>8.5010146560000006</v>
      </c>
      <c r="AD5">
        <v>4.0032640800000001</v>
      </c>
      <c r="AE5">
        <v>21.712535395200003</v>
      </c>
      <c r="AF5">
        <v>6.1515000000000013</v>
      </c>
      <c r="AG5">
        <v>9.6984225599999991</v>
      </c>
      <c r="AH5">
        <v>18.716508000000001</v>
      </c>
      <c r="AI5">
        <v>0</v>
      </c>
      <c r="AJ5">
        <v>0</v>
      </c>
      <c r="AK5">
        <v>22.518960000000007</v>
      </c>
      <c r="AL5">
        <v>62.416799999999995</v>
      </c>
      <c r="AM5">
        <v>0</v>
      </c>
      <c r="AN5">
        <v>0</v>
      </c>
      <c r="AO5">
        <v>3.6800567999999996</v>
      </c>
      <c r="AP5">
        <v>0.78766128000000002</v>
      </c>
      <c r="AQ5">
        <v>10.917500000000002</v>
      </c>
      <c r="AR5">
        <v>22.0618944</v>
      </c>
      <c r="AS5">
        <v>14.533971264000002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38.815023943405578</v>
      </c>
      <c r="BB5">
        <f t="shared" si="0"/>
        <v>1073.3633114982194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0.56973553719008263</v>
      </c>
      <c r="K6">
        <v>512.34172317590253</v>
      </c>
      <c r="L6">
        <v>11.003835000713913</v>
      </c>
      <c r="M6">
        <v>63.768018018018019</v>
      </c>
      <c r="N6">
        <v>51.886294850425472</v>
      </c>
      <c r="O6">
        <v>73.287554723502311</v>
      </c>
      <c r="P6">
        <v>26.678818112049115</v>
      </c>
      <c r="Q6">
        <v>4.7912737642585546</v>
      </c>
      <c r="R6">
        <v>9.3179912479217588</v>
      </c>
      <c r="S6">
        <v>11.589686773940343</v>
      </c>
      <c r="T6">
        <v>0</v>
      </c>
      <c r="U6">
        <v>62.108344170364411</v>
      </c>
      <c r="V6">
        <v>6.2596363636363641</v>
      </c>
      <c r="W6">
        <v>15.275218266825489</v>
      </c>
      <c r="X6">
        <v>43.188252121676278</v>
      </c>
      <c r="Y6">
        <v>0</v>
      </c>
      <c r="Z6">
        <v>2.8784289600000004</v>
      </c>
      <c r="AA6">
        <v>0</v>
      </c>
      <c r="AB6">
        <v>11.533435920000002</v>
      </c>
      <c r="AC6">
        <v>8.5010146560000006</v>
      </c>
      <c r="AD6">
        <v>4.0032640800000001</v>
      </c>
      <c r="AE6">
        <v>21.712535395200003</v>
      </c>
      <c r="AF6">
        <v>6.1515000000000013</v>
      </c>
      <c r="AG6">
        <v>9.6984225599999991</v>
      </c>
      <c r="AH6">
        <v>18.716508000000001</v>
      </c>
      <c r="AI6">
        <v>0</v>
      </c>
      <c r="AJ6">
        <v>0</v>
      </c>
      <c r="AK6">
        <v>22.518960000000007</v>
      </c>
      <c r="AL6">
        <v>62.416799999999995</v>
      </c>
      <c r="AM6">
        <v>0</v>
      </c>
      <c r="AN6">
        <v>0</v>
      </c>
      <c r="AO6">
        <v>3.6800567999999996</v>
      </c>
      <c r="AP6">
        <v>0.78766128000000002</v>
      </c>
      <c r="AQ6">
        <v>5.4587500000000011</v>
      </c>
      <c r="AR6">
        <v>22.0618944</v>
      </c>
      <c r="AS6">
        <v>14.533971264000002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38.624513914992875</v>
      </c>
      <c r="BB6">
        <f t="shared" si="0"/>
        <v>1068.0950715266322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0.56973553719008263</v>
      </c>
      <c r="K7">
        <v>512.34172317590253</v>
      </c>
      <c r="L7">
        <v>11.003835000713913</v>
      </c>
      <c r="M7">
        <v>63.768018018018019</v>
      </c>
      <c r="N7">
        <v>51.886294850425472</v>
      </c>
      <c r="O7">
        <v>73.287554723502311</v>
      </c>
      <c r="P7">
        <v>26.678818112049115</v>
      </c>
      <c r="Q7">
        <v>4.7912737642585546</v>
      </c>
      <c r="R7">
        <v>9.3179912479217588</v>
      </c>
      <c r="S7">
        <v>11.589686773940343</v>
      </c>
      <c r="T7">
        <v>0</v>
      </c>
      <c r="U7">
        <v>62.108344170364411</v>
      </c>
      <c r="V7">
        <v>6.2596363636363641</v>
      </c>
      <c r="W7">
        <v>15.275218266825489</v>
      </c>
      <c r="X7">
        <v>43.188252121676278</v>
      </c>
      <c r="Y7">
        <v>0</v>
      </c>
      <c r="Z7">
        <v>2.8784289600000004</v>
      </c>
      <c r="AA7">
        <v>0</v>
      </c>
      <c r="AB7">
        <v>11.533435920000002</v>
      </c>
      <c r="AC7">
        <v>8.5010146560000006</v>
      </c>
      <c r="AD7">
        <v>4.0032640800000001</v>
      </c>
      <c r="AE7">
        <v>21.712535395200003</v>
      </c>
      <c r="AF7">
        <v>6.1515000000000013</v>
      </c>
      <c r="AG7">
        <v>9.6984225599999991</v>
      </c>
      <c r="AH7">
        <v>18.716508000000001</v>
      </c>
      <c r="AI7">
        <v>0</v>
      </c>
      <c r="AJ7">
        <v>0</v>
      </c>
      <c r="AK7">
        <v>22.518960000000007</v>
      </c>
      <c r="AL7">
        <v>62.416799999999995</v>
      </c>
      <c r="AM7">
        <v>0</v>
      </c>
      <c r="AN7">
        <v>0</v>
      </c>
      <c r="AO7">
        <v>3.6800567999999996</v>
      </c>
      <c r="AP7">
        <v>0.78766128000000002</v>
      </c>
      <c r="AQ7">
        <v>0</v>
      </c>
      <c r="AR7">
        <v>22.0618944</v>
      </c>
      <c r="AS7">
        <v>14.533971264000002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38.434003193405573</v>
      </c>
      <c r="BB7">
        <f t="shared" si="0"/>
        <v>1062.8268322482195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0.56973553719008263</v>
      </c>
      <c r="K8">
        <v>512.34172317590253</v>
      </c>
      <c r="L8">
        <v>11.003835000713913</v>
      </c>
      <c r="M8">
        <v>63.768018018018019</v>
      </c>
      <c r="N8">
        <v>51.886294850425472</v>
      </c>
      <c r="O8">
        <v>73.287554723502311</v>
      </c>
      <c r="P8">
        <v>26.678818112049115</v>
      </c>
      <c r="Q8">
        <v>4.7912737642585546</v>
      </c>
      <c r="R8">
        <v>9.3179912479217588</v>
      </c>
      <c r="S8">
        <v>11.589686773940343</v>
      </c>
      <c r="T8">
        <v>0</v>
      </c>
      <c r="U8">
        <v>62.108344170364411</v>
      </c>
      <c r="V8">
        <v>6.2596363636363641</v>
      </c>
      <c r="W8">
        <v>15.275218266825489</v>
      </c>
      <c r="X8">
        <v>43.188252121676278</v>
      </c>
      <c r="Y8">
        <v>0</v>
      </c>
      <c r="Z8">
        <v>2.8784289600000004</v>
      </c>
      <c r="AA8">
        <v>0</v>
      </c>
      <c r="AB8">
        <v>11.533435920000002</v>
      </c>
      <c r="AC8">
        <v>8.5010146560000006</v>
      </c>
      <c r="AD8">
        <v>4.0032640800000001</v>
      </c>
      <c r="AE8">
        <v>21.712535395200003</v>
      </c>
      <c r="AF8">
        <v>6.1515000000000013</v>
      </c>
      <c r="AG8">
        <v>9.6984225599999991</v>
      </c>
      <c r="AH8">
        <v>18.716508000000001</v>
      </c>
      <c r="AI8">
        <v>0</v>
      </c>
      <c r="AJ8">
        <v>0</v>
      </c>
      <c r="AK8">
        <v>22.518960000000007</v>
      </c>
      <c r="AL8">
        <v>62.416799999999995</v>
      </c>
      <c r="AM8">
        <v>0</v>
      </c>
      <c r="AN8">
        <v>0</v>
      </c>
      <c r="AO8">
        <v>3.6800567999999996</v>
      </c>
      <c r="AP8">
        <v>0.78766128000000002</v>
      </c>
      <c r="AQ8">
        <v>0</v>
      </c>
      <c r="AR8">
        <v>22.0618944</v>
      </c>
      <c r="AS8">
        <v>14.533971264000002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38.434003193405573</v>
      </c>
      <c r="BB8">
        <f t="shared" si="0"/>
        <v>1062.8268322482195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0.56973553719008263</v>
      </c>
      <c r="K9">
        <v>512.34172317590253</v>
      </c>
      <c r="L9">
        <v>11.003835000713913</v>
      </c>
      <c r="M9">
        <v>63.768018018018019</v>
      </c>
      <c r="N9">
        <v>51.886294850425472</v>
      </c>
      <c r="O9">
        <v>73.287554723502311</v>
      </c>
      <c r="P9">
        <v>26.380859981372243</v>
      </c>
      <c r="Q9">
        <v>4.7912737642585546</v>
      </c>
      <c r="R9">
        <v>9.3179912479217588</v>
      </c>
      <c r="S9">
        <v>11.589686773940343</v>
      </c>
      <c r="T9">
        <v>0</v>
      </c>
      <c r="U9">
        <v>62.108344170364411</v>
      </c>
      <c r="V9">
        <v>6.2596363636363641</v>
      </c>
      <c r="W9">
        <v>15.275218266825489</v>
      </c>
      <c r="X9">
        <v>43.188252121676278</v>
      </c>
      <c r="Y9">
        <v>0</v>
      </c>
      <c r="Z9">
        <v>2.8784289600000004</v>
      </c>
      <c r="AA9">
        <v>0</v>
      </c>
      <c r="AB9">
        <v>11.533435920000002</v>
      </c>
      <c r="AC9">
        <v>8.5010146560000006</v>
      </c>
      <c r="AD9">
        <v>4.0032640800000001</v>
      </c>
      <c r="AE9">
        <v>21.712535395200003</v>
      </c>
      <c r="AF9">
        <v>6.1515000000000013</v>
      </c>
      <c r="AG9">
        <v>9.6984225599999991</v>
      </c>
      <c r="AH9">
        <v>18.716508000000001</v>
      </c>
      <c r="AI9">
        <v>0</v>
      </c>
      <c r="AJ9">
        <v>0</v>
      </c>
      <c r="AK9">
        <v>22.518960000000007</v>
      </c>
      <c r="AL9">
        <v>62.416799999999995</v>
      </c>
      <c r="AM9">
        <v>0</v>
      </c>
      <c r="AN9">
        <v>0</v>
      </c>
      <c r="AO9">
        <v>3.6800567999999996</v>
      </c>
      <c r="AP9">
        <v>2.8693375199999998</v>
      </c>
      <c r="AQ9">
        <v>0</v>
      </c>
      <c r="AR9">
        <v>22.0618944</v>
      </c>
      <c r="AS9">
        <v>14.533971264000002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38.496254722644949</v>
      </c>
      <c r="BB9">
        <f t="shared" si="0"/>
        <v>1064.5482988283034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0.56973553719008263</v>
      </c>
      <c r="K10">
        <v>512.34172317590253</v>
      </c>
      <c r="L10">
        <v>11.003835000713913</v>
      </c>
      <c r="M10">
        <v>63.768018018018019</v>
      </c>
      <c r="N10">
        <v>51.886294850425472</v>
      </c>
      <c r="O10">
        <v>73.287554723502311</v>
      </c>
      <c r="P10">
        <v>26.380859981372243</v>
      </c>
      <c r="Q10">
        <v>4.7912737642585546</v>
      </c>
      <c r="R10">
        <v>9.3179912479217588</v>
      </c>
      <c r="S10">
        <v>11.589686773940343</v>
      </c>
      <c r="T10">
        <v>0</v>
      </c>
      <c r="U10">
        <v>62.108344170364411</v>
      </c>
      <c r="V10">
        <v>6.2596363636363641</v>
      </c>
      <c r="W10">
        <v>15.275218266825489</v>
      </c>
      <c r="X10">
        <v>43.188252121676278</v>
      </c>
      <c r="Y10">
        <v>0</v>
      </c>
      <c r="Z10">
        <v>2.8784289600000004</v>
      </c>
      <c r="AA10">
        <v>0</v>
      </c>
      <c r="AB10">
        <v>11.533435920000002</v>
      </c>
      <c r="AC10">
        <v>8.5010146560000006</v>
      </c>
      <c r="AD10">
        <v>4.0032640800000001</v>
      </c>
      <c r="AE10">
        <v>21.712535395200003</v>
      </c>
      <c r="AF10">
        <v>6.1515000000000013</v>
      </c>
      <c r="AG10">
        <v>9.6984225599999991</v>
      </c>
      <c r="AH10">
        <v>18.716508000000001</v>
      </c>
      <c r="AI10">
        <v>0</v>
      </c>
      <c r="AJ10">
        <v>0</v>
      </c>
      <c r="AK10">
        <v>22.518960000000007</v>
      </c>
      <c r="AL10">
        <v>34.675999999999995</v>
      </c>
      <c r="AM10">
        <v>0</v>
      </c>
      <c r="AN10">
        <v>0</v>
      </c>
      <c r="AO10">
        <v>3.6800567999999996</v>
      </c>
      <c r="AP10">
        <v>2.8693375199999998</v>
      </c>
      <c r="AQ10">
        <v>0</v>
      </c>
      <c r="AR10">
        <v>22.0618944</v>
      </c>
      <c r="AS10">
        <v>14.533971264000002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37.528100504228419</v>
      </c>
      <c r="BB10">
        <f t="shared" si="0"/>
        <v>1037.7756530467198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0.56973553719008263</v>
      </c>
      <c r="K11">
        <v>512.34172317590253</v>
      </c>
      <c r="L11">
        <v>11.003835000713913</v>
      </c>
      <c r="M11">
        <v>63.768018018018019</v>
      </c>
      <c r="N11">
        <v>51.886294850425472</v>
      </c>
      <c r="O11">
        <v>73.287554723502311</v>
      </c>
      <c r="P11">
        <v>26.380859981372243</v>
      </c>
      <c r="Q11">
        <v>4.7912737642585546</v>
      </c>
      <c r="R11">
        <v>9.3179912479217588</v>
      </c>
      <c r="S11">
        <v>11.589686773940343</v>
      </c>
      <c r="T11">
        <v>0</v>
      </c>
      <c r="U11">
        <v>62.108344170364411</v>
      </c>
      <c r="V11">
        <v>6.2596363636363641</v>
      </c>
      <c r="W11">
        <v>15.275218266825489</v>
      </c>
      <c r="X11">
        <v>43.188252121676278</v>
      </c>
      <c r="Y11">
        <v>0</v>
      </c>
      <c r="Z11">
        <v>2.8784289600000004</v>
      </c>
      <c r="AA11">
        <v>0</v>
      </c>
      <c r="AB11">
        <v>11.533435920000002</v>
      </c>
      <c r="AC11">
        <v>8.5010146560000006</v>
      </c>
      <c r="AD11">
        <v>4.0032640800000001</v>
      </c>
      <c r="AE11">
        <v>21.712535395200003</v>
      </c>
      <c r="AF11">
        <v>6.1515000000000013</v>
      </c>
      <c r="AG11">
        <v>9.6984225599999991</v>
      </c>
      <c r="AH11">
        <v>18.716508000000001</v>
      </c>
      <c r="AI11">
        <v>0</v>
      </c>
      <c r="AJ11">
        <v>0</v>
      </c>
      <c r="AK11">
        <v>22.518960000000007</v>
      </c>
      <c r="AL11">
        <v>34.675999999999995</v>
      </c>
      <c r="AM11">
        <v>0</v>
      </c>
      <c r="AN11">
        <v>0</v>
      </c>
      <c r="AO11">
        <v>3.6800567999999996</v>
      </c>
      <c r="AP11">
        <v>3.6569987999999998</v>
      </c>
      <c r="AQ11">
        <v>0</v>
      </c>
      <c r="AR11">
        <v>22.0618944</v>
      </c>
      <c r="AS11">
        <v>14.533971264000002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37.555590032228423</v>
      </c>
      <c r="BB11">
        <f t="shared" si="0"/>
        <v>1038.5358247987199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512.34172317590253</v>
      </c>
      <c r="L12">
        <v>11.003835000713913</v>
      </c>
      <c r="M12">
        <v>63.768018018018019</v>
      </c>
      <c r="N12">
        <v>51.886294850425472</v>
      </c>
      <c r="O12">
        <v>73.287554723502311</v>
      </c>
      <c r="P12">
        <v>26.380859981372243</v>
      </c>
      <c r="Q12">
        <v>4.7912737642585546</v>
      </c>
      <c r="R12">
        <v>9.3179912479217588</v>
      </c>
      <c r="S12">
        <v>11.589686773940343</v>
      </c>
      <c r="T12">
        <v>0</v>
      </c>
      <c r="U12">
        <v>62.108344170364411</v>
      </c>
      <c r="V12">
        <v>6.2596363636363641</v>
      </c>
      <c r="W12">
        <v>15.275218266825489</v>
      </c>
      <c r="X12">
        <v>43.188252121676278</v>
      </c>
      <c r="Y12">
        <v>0</v>
      </c>
      <c r="Z12">
        <v>2.8784289600000004</v>
      </c>
      <c r="AA12">
        <v>0</v>
      </c>
      <c r="AB12">
        <v>11.533435920000002</v>
      </c>
      <c r="AC12">
        <v>8.5010146560000006</v>
      </c>
      <c r="AD12">
        <v>4.0032640800000001</v>
      </c>
      <c r="AE12">
        <v>21.712535395200003</v>
      </c>
      <c r="AF12">
        <v>6.1515000000000013</v>
      </c>
      <c r="AG12">
        <v>9.6984225599999991</v>
      </c>
      <c r="AH12">
        <v>18.716508000000001</v>
      </c>
      <c r="AI12">
        <v>0</v>
      </c>
      <c r="AJ12">
        <v>0</v>
      </c>
      <c r="AK12">
        <v>22.518960000000007</v>
      </c>
      <c r="AL12">
        <v>34.675999999999995</v>
      </c>
      <c r="AM12">
        <v>0</v>
      </c>
      <c r="AN12">
        <v>0</v>
      </c>
      <c r="AO12">
        <v>3.6800567999999996</v>
      </c>
      <c r="AP12">
        <v>3.6569987999999998</v>
      </c>
      <c r="AQ12">
        <v>0</v>
      </c>
      <c r="AR12">
        <v>22.0618944</v>
      </c>
      <c r="AS12">
        <v>14.533971264000002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37.535706271897851</v>
      </c>
      <c r="BB12">
        <f t="shared" si="0"/>
        <v>1037.9859730218602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512.34172317590253</v>
      </c>
      <c r="L13">
        <v>11.003835000713913</v>
      </c>
      <c r="M13">
        <v>63.768018018018019</v>
      </c>
      <c r="N13">
        <v>51.886294850425472</v>
      </c>
      <c r="O13">
        <v>73.287554723502311</v>
      </c>
      <c r="P13">
        <v>26.678818112049115</v>
      </c>
      <c r="Q13">
        <v>4.7912737642585546</v>
      </c>
      <c r="R13">
        <v>9.3179912479217588</v>
      </c>
      <c r="S13">
        <v>11.589686773940343</v>
      </c>
      <c r="T13">
        <v>0</v>
      </c>
      <c r="U13">
        <v>62.108344170364411</v>
      </c>
      <c r="V13">
        <v>6.2596363636363641</v>
      </c>
      <c r="W13">
        <v>15.275218266825489</v>
      </c>
      <c r="X13">
        <v>43.188252121676278</v>
      </c>
      <c r="Y13">
        <v>0</v>
      </c>
      <c r="Z13">
        <v>2.8784289600000004</v>
      </c>
      <c r="AA13">
        <v>0</v>
      </c>
      <c r="AB13">
        <v>11.533435920000002</v>
      </c>
      <c r="AC13">
        <v>8.5010146560000006</v>
      </c>
      <c r="AD13">
        <v>4.0032640800000001</v>
      </c>
      <c r="AE13">
        <v>21.712535395200003</v>
      </c>
      <c r="AF13">
        <v>6.1515000000000013</v>
      </c>
      <c r="AG13">
        <v>9.6984225599999991</v>
      </c>
      <c r="AH13">
        <v>18.716508000000001</v>
      </c>
      <c r="AI13">
        <v>0</v>
      </c>
      <c r="AJ13">
        <v>0</v>
      </c>
      <c r="AK13">
        <v>22.518960000000007</v>
      </c>
      <c r="AL13">
        <v>34.675999999999995</v>
      </c>
      <c r="AM13">
        <v>0</v>
      </c>
      <c r="AN13">
        <v>0</v>
      </c>
      <c r="AO13">
        <v>3.6800567999999996</v>
      </c>
      <c r="AP13">
        <v>1.9691532000000003</v>
      </c>
      <c r="AQ13">
        <v>0</v>
      </c>
      <c r="AR13">
        <v>22.0618944</v>
      </c>
      <c r="AS13">
        <v>14.533971264000002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37.487199067458462</v>
      </c>
      <c r="BB13">
        <f t="shared" si="0"/>
        <v>1036.6445927569762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512.33784940779867</v>
      </c>
      <c r="L14">
        <v>11.004042041773657</v>
      </c>
      <c r="M14">
        <v>63.768018018018019</v>
      </c>
      <c r="N14">
        <v>51.886294850425472</v>
      </c>
      <c r="O14">
        <v>73.287554723502311</v>
      </c>
      <c r="P14">
        <v>26.678818112049115</v>
      </c>
      <c r="Q14">
        <v>4.7912737642585546</v>
      </c>
      <c r="R14">
        <v>9.3179912479217588</v>
      </c>
      <c r="S14">
        <v>11.589686773940343</v>
      </c>
      <c r="T14">
        <v>0</v>
      </c>
      <c r="U14">
        <v>62.108344170364411</v>
      </c>
      <c r="V14">
        <v>6.6278818385650222</v>
      </c>
      <c r="W14">
        <v>15.275218266825489</v>
      </c>
      <c r="X14">
        <v>43.188252121676278</v>
      </c>
      <c r="Y14">
        <v>0</v>
      </c>
      <c r="Z14">
        <v>2.8784289600000004</v>
      </c>
      <c r="AA14">
        <v>0</v>
      </c>
      <c r="AB14">
        <v>11.533435920000002</v>
      </c>
      <c r="AC14">
        <v>8.5010146560000006</v>
      </c>
      <c r="AD14">
        <v>4.0032640800000001</v>
      </c>
      <c r="AE14">
        <v>21.712535395200003</v>
      </c>
      <c r="AF14">
        <v>6.1515000000000013</v>
      </c>
      <c r="AG14">
        <v>9.6984225599999991</v>
      </c>
      <c r="AH14">
        <v>18.716508000000001</v>
      </c>
      <c r="AI14">
        <v>0</v>
      </c>
      <c r="AJ14">
        <v>0</v>
      </c>
      <c r="AK14">
        <v>22.518960000000007</v>
      </c>
      <c r="AL14">
        <v>34.675999999999995</v>
      </c>
      <c r="AM14">
        <v>0</v>
      </c>
      <c r="AN14">
        <v>0</v>
      </c>
      <c r="AO14">
        <v>3.6800567999999996</v>
      </c>
      <c r="AP14">
        <v>1.9691532000000003</v>
      </c>
      <c r="AQ14">
        <v>0</v>
      </c>
      <c r="AR14">
        <v>22.0618944</v>
      </c>
      <c r="AS14">
        <v>14.533971264000002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37.499924064952751</v>
      </c>
      <c r="BB14">
        <f t="shared" si="0"/>
        <v>1036.9964465073667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512.33784940779867</v>
      </c>
      <c r="L15">
        <v>11.004042041773657</v>
      </c>
      <c r="M15">
        <v>63.768018018018019</v>
      </c>
      <c r="N15">
        <v>51.886294850425472</v>
      </c>
      <c r="O15">
        <v>73.287554723502311</v>
      </c>
      <c r="P15">
        <v>27.416361735493989</v>
      </c>
      <c r="Q15">
        <v>4.7912737642585546</v>
      </c>
      <c r="R15">
        <v>9.3179912479217588</v>
      </c>
      <c r="S15">
        <v>11.589686773940343</v>
      </c>
      <c r="T15">
        <v>0</v>
      </c>
      <c r="U15">
        <v>62.108344170364411</v>
      </c>
      <c r="V15">
        <v>6.6278818385650222</v>
      </c>
      <c r="W15">
        <v>15.275218266825489</v>
      </c>
      <c r="X15">
        <v>43.188252121676278</v>
      </c>
      <c r="Y15">
        <v>0</v>
      </c>
      <c r="Z15">
        <v>2.8784289600000004</v>
      </c>
      <c r="AA15">
        <v>0</v>
      </c>
      <c r="AB15">
        <v>11.533435920000002</v>
      </c>
      <c r="AC15">
        <v>8.5010146560000006</v>
      </c>
      <c r="AD15">
        <v>4.0032640800000001</v>
      </c>
      <c r="AE15">
        <v>21.712535395200003</v>
      </c>
      <c r="AF15">
        <v>6.1515000000000013</v>
      </c>
      <c r="AG15">
        <v>9.6984225599999991</v>
      </c>
      <c r="AH15">
        <v>18.716508000000001</v>
      </c>
      <c r="AI15">
        <v>0</v>
      </c>
      <c r="AJ15">
        <v>0</v>
      </c>
      <c r="AK15">
        <v>22.518960000000007</v>
      </c>
      <c r="AL15">
        <v>34.675999999999995</v>
      </c>
      <c r="AM15">
        <v>0</v>
      </c>
      <c r="AN15">
        <v>0</v>
      </c>
      <c r="AO15">
        <v>3.6800567999999996</v>
      </c>
      <c r="AP15">
        <v>1.9691532000000003</v>
      </c>
      <c r="AQ15">
        <v>0</v>
      </c>
      <c r="AR15">
        <v>23.516524800000003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37.558121217410985</v>
      </c>
      <c r="BB15">
        <f t="shared" si="0"/>
        <v>1038.6057827279533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512.33784940779867</v>
      </c>
      <c r="L16">
        <v>11.003829220845704</v>
      </c>
      <c r="M16">
        <v>63.768018018018019</v>
      </c>
      <c r="N16">
        <v>51.886294850425472</v>
      </c>
      <c r="O16">
        <v>73.287554723502311</v>
      </c>
      <c r="P16">
        <v>27.416361735493989</v>
      </c>
      <c r="Q16">
        <v>4.7912737642585546</v>
      </c>
      <c r="R16">
        <v>9.3179912479217588</v>
      </c>
      <c r="S16">
        <v>11.589686773940343</v>
      </c>
      <c r="T16">
        <v>0</v>
      </c>
      <c r="U16">
        <v>62.108344170364411</v>
      </c>
      <c r="V16">
        <v>6.6278818385650222</v>
      </c>
      <c r="W16">
        <v>15.275218266825489</v>
      </c>
      <c r="X16">
        <v>43.188252121676278</v>
      </c>
      <c r="Y16">
        <v>0</v>
      </c>
      <c r="Z16">
        <v>2.8784289600000004</v>
      </c>
      <c r="AA16">
        <v>0</v>
      </c>
      <c r="AB16">
        <v>11.533435920000002</v>
      </c>
      <c r="AC16">
        <v>8.5010146560000006</v>
      </c>
      <c r="AD16">
        <v>4.0032640800000001</v>
      </c>
      <c r="AE16">
        <v>21.712535395200003</v>
      </c>
      <c r="AF16">
        <v>6.1515000000000013</v>
      </c>
      <c r="AG16">
        <v>9.6984225599999991</v>
      </c>
      <c r="AH16">
        <v>18.716508000000001</v>
      </c>
      <c r="AI16">
        <v>0</v>
      </c>
      <c r="AJ16">
        <v>0</v>
      </c>
      <c r="AK16">
        <v>22.518960000000007</v>
      </c>
      <c r="AL16">
        <v>34.675999999999995</v>
      </c>
      <c r="AM16">
        <v>0</v>
      </c>
      <c r="AN16">
        <v>0</v>
      </c>
      <c r="AO16">
        <v>3.6800567999999996</v>
      </c>
      <c r="AP16">
        <v>1.9691532000000003</v>
      </c>
      <c r="AQ16">
        <v>0</v>
      </c>
      <c r="AR16">
        <v>23.516524800000003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37.558112815444844</v>
      </c>
      <c r="BB16">
        <f t="shared" si="0"/>
        <v>1038.6055783089912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482.99837498095957</v>
      </c>
      <c r="L17">
        <v>11.003680981595091</v>
      </c>
      <c r="M17">
        <v>63.768018018018019</v>
      </c>
      <c r="N17">
        <v>51.886294850425472</v>
      </c>
      <c r="O17">
        <v>73.287554723502311</v>
      </c>
      <c r="P17">
        <v>26.680865760994706</v>
      </c>
      <c r="Q17">
        <v>4.7912737642585546</v>
      </c>
      <c r="R17">
        <v>9.3179912479217588</v>
      </c>
      <c r="S17">
        <v>11.589686773940343</v>
      </c>
      <c r="T17">
        <v>0</v>
      </c>
      <c r="U17">
        <v>62.108344170364411</v>
      </c>
      <c r="V17">
        <v>6.6278818385650222</v>
      </c>
      <c r="W17">
        <v>15.275218266825489</v>
      </c>
      <c r="X17">
        <v>43.188252121676278</v>
      </c>
      <c r="Y17">
        <v>0</v>
      </c>
      <c r="Z17">
        <v>2.8784289600000004</v>
      </c>
      <c r="AA17">
        <v>0</v>
      </c>
      <c r="AB17">
        <v>11.533435920000002</v>
      </c>
      <c r="AC17">
        <v>8.5010146560000006</v>
      </c>
      <c r="AD17">
        <v>4.0032640800000001</v>
      </c>
      <c r="AE17">
        <v>21.712535395200003</v>
      </c>
      <c r="AF17">
        <v>6.1515000000000013</v>
      </c>
      <c r="AG17">
        <v>9.6984225599999991</v>
      </c>
      <c r="AH17">
        <v>18.716508000000001</v>
      </c>
      <c r="AI17">
        <v>0</v>
      </c>
      <c r="AJ17">
        <v>0</v>
      </c>
      <c r="AK17">
        <v>22.518960000000007</v>
      </c>
      <c r="AL17">
        <v>34.675999999999995</v>
      </c>
      <c r="AM17">
        <v>0</v>
      </c>
      <c r="AN17">
        <v>0</v>
      </c>
      <c r="AO17">
        <v>3.6800567999999996</v>
      </c>
      <c r="AP17">
        <v>1.9691532000000003</v>
      </c>
      <c r="AQ17">
        <v>0</v>
      </c>
      <c r="AR17">
        <v>23.516524800000003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36.508491704387453</v>
      </c>
      <c r="BB17">
        <f t="shared" si="0"/>
        <v>1009.5800807794598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440.99731643682446</v>
      </c>
      <c r="L18">
        <v>11.003873666199292</v>
      </c>
      <c r="M18">
        <v>63.768018018018019</v>
      </c>
      <c r="N18">
        <v>51.886294850425472</v>
      </c>
      <c r="O18">
        <v>73.287554723502311</v>
      </c>
      <c r="P18">
        <v>26.680865760994706</v>
      </c>
      <c r="Q18">
        <v>4.7912737642585546</v>
      </c>
      <c r="R18">
        <v>9.3179912479217588</v>
      </c>
      <c r="S18">
        <v>11.589686773940343</v>
      </c>
      <c r="T18">
        <v>0</v>
      </c>
      <c r="U18">
        <v>62.108344170364411</v>
      </c>
      <c r="V18">
        <v>6.6278818385650222</v>
      </c>
      <c r="W18">
        <v>15.275218266825489</v>
      </c>
      <c r="X18">
        <v>43.188252121676278</v>
      </c>
      <c r="Y18">
        <v>0</v>
      </c>
      <c r="Z18">
        <v>2.8784289600000004</v>
      </c>
      <c r="AA18">
        <v>0</v>
      </c>
      <c r="AB18">
        <v>11.533435920000002</v>
      </c>
      <c r="AC18">
        <v>8.5010146560000006</v>
      </c>
      <c r="AD18">
        <v>4.0032640800000001</v>
      </c>
      <c r="AE18">
        <v>21.712535395200003</v>
      </c>
      <c r="AF18">
        <v>6.1515000000000013</v>
      </c>
      <c r="AG18">
        <v>9.6984225599999991</v>
      </c>
      <c r="AH18">
        <v>24.955344000000004</v>
      </c>
      <c r="AI18">
        <v>0</v>
      </c>
      <c r="AJ18">
        <v>0</v>
      </c>
      <c r="AK18">
        <v>22.518960000000007</v>
      </c>
      <c r="AL18">
        <v>34.675999999999995</v>
      </c>
      <c r="AM18">
        <v>0</v>
      </c>
      <c r="AN18">
        <v>0</v>
      </c>
      <c r="AO18">
        <v>3.6800567999999996</v>
      </c>
      <c r="AP18">
        <v>1.9691532000000003</v>
      </c>
      <c r="AQ18">
        <v>5.4587500000000011</v>
      </c>
      <c r="AR18">
        <v>23.516524800000003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35.450907127597844</v>
      </c>
      <c r="BB18">
        <f t="shared" si="0"/>
        <v>980.33438549671848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432.99532966513505</v>
      </c>
      <c r="L19">
        <v>11.003842973196479</v>
      </c>
      <c r="M19">
        <v>63.768018018018019</v>
      </c>
      <c r="N19">
        <v>51.886294850425472</v>
      </c>
      <c r="O19">
        <v>73.287554723502311</v>
      </c>
      <c r="P19">
        <v>26.680865760994706</v>
      </c>
      <c r="Q19">
        <v>4.7912737642585546</v>
      </c>
      <c r="R19">
        <v>9.3179912479217588</v>
      </c>
      <c r="S19">
        <v>11.589686773940343</v>
      </c>
      <c r="T19">
        <v>0</v>
      </c>
      <c r="U19">
        <v>62.108344170364411</v>
      </c>
      <c r="V19">
        <v>6.6278818385650222</v>
      </c>
      <c r="W19">
        <v>15.275218266825489</v>
      </c>
      <c r="X19">
        <v>43.188252121676278</v>
      </c>
      <c r="Y19">
        <v>0</v>
      </c>
      <c r="Z19">
        <v>2.8784289600000004</v>
      </c>
      <c r="AA19">
        <v>0</v>
      </c>
      <c r="AB19">
        <v>11.533435920000002</v>
      </c>
      <c r="AC19">
        <v>8.5010146560000006</v>
      </c>
      <c r="AD19">
        <v>4.0032640800000001</v>
      </c>
      <c r="AE19">
        <v>21.712535395200003</v>
      </c>
      <c r="AF19">
        <v>6.1515000000000013</v>
      </c>
      <c r="AG19">
        <v>9.6984225599999991</v>
      </c>
      <c r="AH19">
        <v>30.819849840000007</v>
      </c>
      <c r="AI19">
        <v>0</v>
      </c>
      <c r="AJ19">
        <v>0</v>
      </c>
      <c r="AK19">
        <v>22.518960000000007</v>
      </c>
      <c r="AL19">
        <v>34.675999999999995</v>
      </c>
      <c r="AM19">
        <v>0</v>
      </c>
      <c r="AN19">
        <v>0</v>
      </c>
      <c r="AO19">
        <v>3.6800567999999996</v>
      </c>
      <c r="AP19">
        <v>1.9691532000000003</v>
      </c>
      <c r="AQ19">
        <v>10.917500000000002</v>
      </c>
      <c r="AR19">
        <v>22.0618944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35.516051210492719</v>
      </c>
      <c r="BB19">
        <f t="shared" si="0"/>
        <v>982.13584938913152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423.99661662085003</v>
      </c>
      <c r="L20">
        <v>11.003842973196479</v>
      </c>
      <c r="M20">
        <v>63.768018018018019</v>
      </c>
      <c r="N20">
        <v>51.886294850425472</v>
      </c>
      <c r="O20">
        <v>73.287554723502311</v>
      </c>
      <c r="P20">
        <v>26.680865760994706</v>
      </c>
      <c r="Q20">
        <v>4.7912737642585546</v>
      </c>
      <c r="R20">
        <v>9.3179912479217588</v>
      </c>
      <c r="S20">
        <v>11.589686773940343</v>
      </c>
      <c r="T20">
        <v>0</v>
      </c>
      <c r="U20">
        <v>62.108344170364411</v>
      </c>
      <c r="V20">
        <v>6.6278818385650222</v>
      </c>
      <c r="W20">
        <v>15.275218266825489</v>
      </c>
      <c r="X20">
        <v>43.188252121676278</v>
      </c>
      <c r="Y20">
        <v>0</v>
      </c>
      <c r="Z20">
        <v>2.8784289600000004</v>
      </c>
      <c r="AA20">
        <v>0</v>
      </c>
      <c r="AB20">
        <v>11.533435920000002</v>
      </c>
      <c r="AC20">
        <v>8.5010146560000006</v>
      </c>
      <c r="AD20">
        <v>4.0032640800000001</v>
      </c>
      <c r="AE20">
        <v>21.712535395200003</v>
      </c>
      <c r="AF20">
        <v>6.1515000000000013</v>
      </c>
      <c r="AG20">
        <v>9.6984225599999991</v>
      </c>
      <c r="AH20">
        <v>41.093133119999997</v>
      </c>
      <c r="AI20">
        <v>0</v>
      </c>
      <c r="AJ20">
        <v>0</v>
      </c>
      <c r="AK20">
        <v>22.518960000000007</v>
      </c>
      <c r="AL20">
        <v>34.675999999999995</v>
      </c>
      <c r="AM20">
        <v>0</v>
      </c>
      <c r="AN20">
        <v>0</v>
      </c>
      <c r="AO20">
        <v>3.6800567999999996</v>
      </c>
      <c r="AP20">
        <v>1.9691532000000003</v>
      </c>
      <c r="AQ20">
        <v>10.917500000000002</v>
      </c>
      <c r="AR20">
        <v>22.0618944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35.560533970847246</v>
      </c>
      <c r="BB20">
        <f t="shared" si="0"/>
        <v>983.36593686449191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512.33252044058975</v>
      </c>
      <c r="L21">
        <v>11.00357984807474</v>
      </c>
      <c r="M21">
        <v>63.768018018018019</v>
      </c>
      <c r="N21">
        <v>51.886294850425472</v>
      </c>
      <c r="O21">
        <v>73.287554723502311</v>
      </c>
      <c r="P21">
        <v>27.416361735493989</v>
      </c>
      <c r="Q21">
        <v>4.7900277707006369</v>
      </c>
      <c r="R21">
        <v>9.3120195576251454</v>
      </c>
      <c r="S21">
        <v>11.584360248447206</v>
      </c>
      <c r="T21">
        <v>0</v>
      </c>
      <c r="U21">
        <v>62.108344170364411</v>
      </c>
      <c r="V21">
        <v>6.6278818385650222</v>
      </c>
      <c r="W21">
        <v>15.275218266825489</v>
      </c>
      <c r="X21">
        <v>43.188252121676278</v>
      </c>
      <c r="Y21">
        <v>0</v>
      </c>
      <c r="Z21">
        <v>2.8784289600000004</v>
      </c>
      <c r="AA21">
        <v>0</v>
      </c>
      <c r="AB21">
        <v>11.533435920000002</v>
      </c>
      <c r="AC21">
        <v>8.5010146560000006</v>
      </c>
      <c r="AD21">
        <v>4.0032640800000001</v>
      </c>
      <c r="AE21">
        <v>21.712535395200003</v>
      </c>
      <c r="AF21">
        <v>6.1515000000000013</v>
      </c>
      <c r="AG21">
        <v>9.6984225599999991</v>
      </c>
      <c r="AH21">
        <v>41.093133119999997</v>
      </c>
      <c r="AI21">
        <v>0</v>
      </c>
      <c r="AJ21">
        <v>0</v>
      </c>
      <c r="AK21">
        <v>22.518960000000007</v>
      </c>
      <c r="AL21">
        <v>34.675999999999995</v>
      </c>
      <c r="AM21">
        <v>0</v>
      </c>
      <c r="AN21">
        <v>0</v>
      </c>
      <c r="AO21">
        <v>3.6800567999999996</v>
      </c>
      <c r="AP21">
        <v>1.9691532000000003</v>
      </c>
      <c r="AQ21">
        <v>10.917500000000002</v>
      </c>
      <c r="AR21">
        <v>23.516524800000003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38.719445739758584</v>
      </c>
      <c r="BB21">
        <f t="shared" si="0"/>
        <v>1070.72024795535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512.33252044058975</v>
      </c>
      <c r="L22">
        <v>11.00357984807474</v>
      </c>
      <c r="M22">
        <v>63.768018018018019</v>
      </c>
      <c r="N22">
        <v>51.886294850425472</v>
      </c>
      <c r="O22">
        <v>73.287554723502311</v>
      </c>
      <c r="P22">
        <v>27.416361735493989</v>
      </c>
      <c r="Q22">
        <v>4.7900277707006369</v>
      </c>
      <c r="R22">
        <v>9.3120195576251454</v>
      </c>
      <c r="S22">
        <v>11.584360248447206</v>
      </c>
      <c r="T22">
        <v>0</v>
      </c>
      <c r="U22">
        <v>62.108344170364411</v>
      </c>
      <c r="V22">
        <v>6.6278818385650222</v>
      </c>
      <c r="W22">
        <v>15.275218266825489</v>
      </c>
      <c r="X22">
        <v>43.188252121676278</v>
      </c>
      <c r="Y22">
        <v>0</v>
      </c>
      <c r="Z22">
        <v>2.8784289600000004</v>
      </c>
      <c r="AA22">
        <v>5.2045199999999996</v>
      </c>
      <c r="AB22">
        <v>11.533435920000002</v>
      </c>
      <c r="AC22">
        <v>8.5010146560000006</v>
      </c>
      <c r="AD22">
        <v>4.0032640800000001</v>
      </c>
      <c r="AE22">
        <v>21.712535395200003</v>
      </c>
      <c r="AF22">
        <v>6.1515000000000013</v>
      </c>
      <c r="AG22">
        <v>9.6984225599999991</v>
      </c>
      <c r="AH22">
        <v>41.093133119999997</v>
      </c>
      <c r="AI22">
        <v>0</v>
      </c>
      <c r="AJ22">
        <v>0</v>
      </c>
      <c r="AK22">
        <v>22.518960000000007</v>
      </c>
      <c r="AL22">
        <v>34.675999999999995</v>
      </c>
      <c r="AM22">
        <v>0</v>
      </c>
      <c r="AN22">
        <v>0</v>
      </c>
      <c r="AO22">
        <v>3.6800567999999996</v>
      </c>
      <c r="AP22">
        <v>1.9691532000000003</v>
      </c>
      <c r="AQ22">
        <v>10.917500000000002</v>
      </c>
      <c r="AR22">
        <v>23.516524800000003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38.901083487758584</v>
      </c>
      <c r="BB22">
        <f t="shared" si="0"/>
        <v>1075.7431302073501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512.33252044058975</v>
      </c>
      <c r="L23">
        <v>11.00357984807474</v>
      </c>
      <c r="M23">
        <v>63.768018018018019</v>
      </c>
      <c r="N23">
        <v>51.886294850425472</v>
      </c>
      <c r="O23">
        <v>73.287554723502311</v>
      </c>
      <c r="P23">
        <v>27.416361735493989</v>
      </c>
      <c r="Q23">
        <v>4.7900277707006369</v>
      </c>
      <c r="R23">
        <v>9.3120195576251454</v>
      </c>
      <c r="S23">
        <v>11.584360248447206</v>
      </c>
      <c r="T23">
        <v>0</v>
      </c>
      <c r="U23">
        <v>62.108344170364411</v>
      </c>
      <c r="V23">
        <v>6.6278818385650222</v>
      </c>
      <c r="W23">
        <v>15.275218266825489</v>
      </c>
      <c r="X23">
        <v>43.188252121676278</v>
      </c>
      <c r="Y23">
        <v>0</v>
      </c>
      <c r="Z23">
        <v>2.8784289600000004</v>
      </c>
      <c r="AA23">
        <v>5.2045199999999996</v>
      </c>
      <c r="AB23">
        <v>17.352844703999999</v>
      </c>
      <c r="AC23">
        <v>12.7643852736</v>
      </c>
      <c r="AD23">
        <v>4.0032640800000001</v>
      </c>
      <c r="AE23">
        <v>21.712535395200003</v>
      </c>
      <c r="AF23">
        <v>6.1515000000000013</v>
      </c>
      <c r="AG23">
        <v>9.6984225599999991</v>
      </c>
      <c r="AH23">
        <v>41.093133119999997</v>
      </c>
      <c r="AI23">
        <v>0</v>
      </c>
      <c r="AJ23">
        <v>0</v>
      </c>
      <c r="AK23">
        <v>22.518960000000007</v>
      </c>
      <c r="AL23">
        <v>34.675999999999995</v>
      </c>
      <c r="AM23">
        <v>0</v>
      </c>
      <c r="AN23">
        <v>0</v>
      </c>
      <c r="AO23">
        <v>3.6800567999999996</v>
      </c>
      <c r="AP23">
        <v>1.9691532000000003</v>
      </c>
      <c r="AQ23">
        <v>10.917500000000002</v>
      </c>
      <c r="AR23">
        <v>23.516524800000003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39.252972723758575</v>
      </c>
      <c r="BB23">
        <f t="shared" si="0"/>
        <v>1085.47402037295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512.33878096617445</v>
      </c>
      <c r="L24">
        <v>11.00357984807474</v>
      </c>
      <c r="M24">
        <v>63.768018018018019</v>
      </c>
      <c r="N24">
        <v>51.886294850425472</v>
      </c>
      <c r="O24">
        <v>73.287554723502311</v>
      </c>
      <c r="P24">
        <v>27.416361735493989</v>
      </c>
      <c r="Q24">
        <v>4.7912737642585546</v>
      </c>
      <c r="R24">
        <v>9.3179912479217588</v>
      </c>
      <c r="S24">
        <v>11.589686773940343</v>
      </c>
      <c r="T24">
        <v>0</v>
      </c>
      <c r="U24">
        <v>62.108344170364411</v>
      </c>
      <c r="V24">
        <v>6.6278818385650222</v>
      </c>
      <c r="W24">
        <v>15.275218266825489</v>
      </c>
      <c r="X24">
        <v>43.188252121676278</v>
      </c>
      <c r="Y24">
        <v>0</v>
      </c>
      <c r="Z24">
        <v>2.8784289600000004</v>
      </c>
      <c r="AA24">
        <v>5.2045199999999996</v>
      </c>
      <c r="AB24">
        <v>17.352844703999999</v>
      </c>
      <c r="AC24">
        <v>12.7643852736</v>
      </c>
      <c r="AD24">
        <v>4.0032640800000001</v>
      </c>
      <c r="AE24">
        <v>21.712535395200003</v>
      </c>
      <c r="AF24">
        <v>6.1515000000000013</v>
      </c>
      <c r="AG24">
        <v>9.6984225599999991</v>
      </c>
      <c r="AH24">
        <v>41.093133119999997</v>
      </c>
      <c r="AI24">
        <v>1.1182032000000002</v>
      </c>
      <c r="AJ24">
        <v>0</v>
      </c>
      <c r="AK24">
        <v>22.518960000000007</v>
      </c>
      <c r="AL24">
        <v>34.675999999999995</v>
      </c>
      <c r="AM24">
        <v>0</v>
      </c>
      <c r="AN24">
        <v>0</v>
      </c>
      <c r="AO24">
        <v>3.6800567999999996</v>
      </c>
      <c r="AP24">
        <v>1.9691532000000003</v>
      </c>
      <c r="AQ24">
        <v>10.917500000000002</v>
      </c>
      <c r="AR24">
        <v>23.516524800000003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39.292654145054712</v>
      </c>
      <c r="BB24">
        <f t="shared" si="0"/>
        <v>1086.5713468865863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512.33784940779867</v>
      </c>
      <c r="L25">
        <v>11.003887136667979</v>
      </c>
      <c r="M25">
        <v>63.768018018018019</v>
      </c>
      <c r="N25">
        <v>51.886294850425472</v>
      </c>
      <c r="O25">
        <v>73.287554723502311</v>
      </c>
      <c r="P25">
        <v>27.416361735493989</v>
      </c>
      <c r="Q25">
        <v>4.7912737642585546</v>
      </c>
      <c r="R25">
        <v>9.3179912479217588</v>
      </c>
      <c r="S25">
        <v>11.589686773940343</v>
      </c>
      <c r="T25">
        <v>0</v>
      </c>
      <c r="U25">
        <v>62.108344170364411</v>
      </c>
      <c r="V25">
        <v>6.6278818385650222</v>
      </c>
      <c r="W25">
        <v>15.275218266825489</v>
      </c>
      <c r="X25">
        <v>43.188252121676278</v>
      </c>
      <c r="Y25">
        <v>0</v>
      </c>
      <c r="Z25">
        <v>2.8784289600000004</v>
      </c>
      <c r="AA25">
        <v>5.2045199999999996</v>
      </c>
      <c r="AB25">
        <v>17.352844703999999</v>
      </c>
      <c r="AC25">
        <v>12.7643852736</v>
      </c>
      <c r="AD25">
        <v>4.0032640800000001</v>
      </c>
      <c r="AE25">
        <v>21.712535395200003</v>
      </c>
      <c r="AF25">
        <v>6.1515000000000013</v>
      </c>
      <c r="AG25">
        <v>9.6984225599999991</v>
      </c>
      <c r="AH25">
        <v>41.093133119999997</v>
      </c>
      <c r="AI25">
        <v>1.1182032000000002</v>
      </c>
      <c r="AJ25">
        <v>0</v>
      </c>
      <c r="AK25">
        <v>22.518960000000007</v>
      </c>
      <c r="AL25">
        <v>34.675999999999995</v>
      </c>
      <c r="AM25">
        <v>0</v>
      </c>
      <c r="AN25">
        <v>0</v>
      </c>
      <c r="AO25">
        <v>3.6800567999999996</v>
      </c>
      <c r="AP25">
        <v>1.9691532000000003</v>
      </c>
      <c r="AQ25">
        <v>10.917500000000002</v>
      </c>
      <c r="AR25">
        <v>22.0618944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39.241865144183834</v>
      </c>
      <c r="BB25">
        <f t="shared" si="0"/>
        <v>1085.1668812176747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512.33784940779867</v>
      </c>
      <c r="L26">
        <v>11.003887136667979</v>
      </c>
      <c r="M26">
        <v>63.768018018018019</v>
      </c>
      <c r="N26">
        <v>51.886294850425472</v>
      </c>
      <c r="O26">
        <v>73.287554723502311</v>
      </c>
      <c r="P26">
        <v>27.416361735493989</v>
      </c>
      <c r="Q26">
        <v>4.7912737642585546</v>
      </c>
      <c r="R26">
        <v>9.3179912479217588</v>
      </c>
      <c r="S26">
        <v>11.589686773940343</v>
      </c>
      <c r="T26">
        <v>0</v>
      </c>
      <c r="U26">
        <v>62.108344170364411</v>
      </c>
      <c r="V26">
        <v>6.6278818385650222</v>
      </c>
      <c r="W26">
        <v>15.275218266825489</v>
      </c>
      <c r="X26">
        <v>43.188252121676278</v>
      </c>
      <c r="Y26">
        <v>0</v>
      </c>
      <c r="Z26">
        <v>2.8784289600000004</v>
      </c>
      <c r="AA26">
        <v>5.2045199999999996</v>
      </c>
      <c r="AB26">
        <v>17.352844703999999</v>
      </c>
      <c r="AC26">
        <v>12.7643852736</v>
      </c>
      <c r="AD26">
        <v>4.0032640800000001</v>
      </c>
      <c r="AE26">
        <v>21.712535395200003</v>
      </c>
      <c r="AF26">
        <v>6.1515000000000013</v>
      </c>
      <c r="AG26">
        <v>9.6984225599999991</v>
      </c>
      <c r="AH26">
        <v>41.093133119999997</v>
      </c>
      <c r="AI26">
        <v>1.6773047999999997</v>
      </c>
      <c r="AJ26">
        <v>0</v>
      </c>
      <c r="AK26">
        <v>22.518960000000007</v>
      </c>
      <c r="AL26">
        <v>34.675999999999995</v>
      </c>
      <c r="AM26">
        <v>0</v>
      </c>
      <c r="AN26">
        <v>0</v>
      </c>
      <c r="AO26">
        <v>3.6800567999999996</v>
      </c>
      <c r="AP26">
        <v>1.9691532000000003</v>
      </c>
      <c r="AQ26">
        <v>10.917500000000002</v>
      </c>
      <c r="AR26">
        <v>22.0618944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39.261377921783833</v>
      </c>
      <c r="BB26">
        <f t="shared" si="0"/>
        <v>1085.7064700400747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374.1559602661913</v>
      </c>
      <c r="L27">
        <v>11.003887136667979</v>
      </c>
      <c r="M27">
        <v>63.768018018018019</v>
      </c>
      <c r="N27">
        <v>51.886294850425472</v>
      </c>
      <c r="O27">
        <v>73.287554723502311</v>
      </c>
      <c r="P27">
        <v>27.416361735493989</v>
      </c>
      <c r="Q27">
        <v>4.7912737642585546</v>
      </c>
      <c r="R27">
        <v>9.3179912479217588</v>
      </c>
      <c r="S27">
        <v>11.589686773940343</v>
      </c>
      <c r="T27">
        <v>0</v>
      </c>
      <c r="U27">
        <v>62.108344170364411</v>
      </c>
      <c r="V27">
        <v>6.6278818385650222</v>
      </c>
      <c r="W27">
        <v>15.275218266825489</v>
      </c>
      <c r="X27">
        <v>43.188252121676278</v>
      </c>
      <c r="Y27">
        <v>0</v>
      </c>
      <c r="Z27">
        <v>2.8784289600000004</v>
      </c>
      <c r="AA27">
        <v>5.2045199999999996</v>
      </c>
      <c r="AB27">
        <v>17.352844703999999</v>
      </c>
      <c r="AC27">
        <v>12.7643852736</v>
      </c>
      <c r="AD27">
        <v>4.0032640800000001</v>
      </c>
      <c r="AE27">
        <v>21.712535395200003</v>
      </c>
      <c r="AF27">
        <v>6.1515000000000013</v>
      </c>
      <c r="AG27">
        <v>9.6984225599999991</v>
      </c>
      <c r="AH27">
        <v>41.093133119999997</v>
      </c>
      <c r="AI27">
        <v>3.3546095999999994</v>
      </c>
      <c r="AJ27">
        <v>0</v>
      </c>
      <c r="AK27">
        <v>22.518960000000007</v>
      </c>
      <c r="AL27">
        <v>34.675999999999995</v>
      </c>
      <c r="AM27">
        <v>0</v>
      </c>
      <c r="AN27">
        <v>0</v>
      </c>
      <c r="AO27">
        <v>3.6800567999999996</v>
      </c>
      <c r="AP27">
        <v>1.9691532000000003</v>
      </c>
      <c r="AQ27">
        <v>10.917500000000002</v>
      </c>
      <c r="AR27">
        <v>23.516524800000003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34.54813464135988</v>
      </c>
      <c r="BB27">
        <f t="shared" si="0"/>
        <v>955.36975937889122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295.54736192998467</v>
      </c>
      <c r="L28">
        <v>11.003978565153735</v>
      </c>
      <c r="M28">
        <v>63.768018018018019</v>
      </c>
      <c r="N28">
        <v>51.886294850425472</v>
      </c>
      <c r="O28">
        <v>73.287554723502311</v>
      </c>
      <c r="P28">
        <v>27.416361735493989</v>
      </c>
      <c r="Q28">
        <v>4.7912737642585546</v>
      </c>
      <c r="R28">
        <v>9.3179912479217588</v>
      </c>
      <c r="S28">
        <v>11.589686773940343</v>
      </c>
      <c r="T28">
        <v>0</v>
      </c>
      <c r="U28">
        <v>62.108344170364411</v>
      </c>
      <c r="V28">
        <v>6.6278818385650222</v>
      </c>
      <c r="W28">
        <v>15.275218266825489</v>
      </c>
      <c r="X28">
        <v>43.188252121676278</v>
      </c>
      <c r="Y28">
        <v>0</v>
      </c>
      <c r="Z28">
        <v>2.8784289600000004</v>
      </c>
      <c r="AA28">
        <v>5.2045199999999996</v>
      </c>
      <c r="AB28">
        <v>17.352844703999999</v>
      </c>
      <c r="AC28">
        <v>12.7643852736</v>
      </c>
      <c r="AD28">
        <v>4.0032640800000001</v>
      </c>
      <c r="AE28">
        <v>21.712535395200003</v>
      </c>
      <c r="AF28">
        <v>6.1515000000000013</v>
      </c>
      <c r="AG28">
        <v>9.6984225599999991</v>
      </c>
      <c r="AH28">
        <v>37.433016000000002</v>
      </c>
      <c r="AI28">
        <v>14.536641599999999</v>
      </c>
      <c r="AJ28">
        <v>0</v>
      </c>
      <c r="AK28">
        <v>22.518960000000007</v>
      </c>
      <c r="AL28">
        <v>34.675999999999995</v>
      </c>
      <c r="AM28">
        <v>0</v>
      </c>
      <c r="AN28">
        <v>0</v>
      </c>
      <c r="AO28">
        <v>3.6800567999999996</v>
      </c>
      <c r="AP28">
        <v>1.9691532000000003</v>
      </c>
      <c r="AQ28">
        <v>10.917500000000002</v>
      </c>
      <c r="AR28">
        <v>23.516524800000003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32.067212849845191</v>
      </c>
      <c r="BB28">
        <f t="shared" si="0"/>
        <v>886.76408914268507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300.68076230601594</v>
      </c>
      <c r="L29">
        <v>11.003978565153735</v>
      </c>
      <c r="M29">
        <v>63.768018018018019</v>
      </c>
      <c r="N29">
        <v>51.886294850425472</v>
      </c>
      <c r="O29">
        <v>73.287554723502311</v>
      </c>
      <c r="P29">
        <v>27.416361735493989</v>
      </c>
      <c r="Q29">
        <v>4.7912737642585546</v>
      </c>
      <c r="R29">
        <v>9.3179912479217588</v>
      </c>
      <c r="S29">
        <v>11.589686773940343</v>
      </c>
      <c r="T29">
        <v>0</v>
      </c>
      <c r="U29">
        <v>62.108344170364411</v>
      </c>
      <c r="V29">
        <v>6.6278818385650222</v>
      </c>
      <c r="W29">
        <v>15.275218266825489</v>
      </c>
      <c r="X29">
        <v>43.188252121676278</v>
      </c>
      <c r="Y29">
        <v>0</v>
      </c>
      <c r="Z29">
        <v>2.8784289600000004</v>
      </c>
      <c r="AA29">
        <v>0</v>
      </c>
      <c r="AB29">
        <v>17.352844703999999</v>
      </c>
      <c r="AC29">
        <v>12.7643852736</v>
      </c>
      <c r="AD29">
        <v>4.0032640800000001</v>
      </c>
      <c r="AE29">
        <v>21.712535395200003</v>
      </c>
      <c r="AF29">
        <v>6.1515000000000013</v>
      </c>
      <c r="AG29">
        <v>9.6984225599999991</v>
      </c>
      <c r="AH29">
        <v>37.433016000000002</v>
      </c>
      <c r="AI29">
        <v>14.536641599999999</v>
      </c>
      <c r="AJ29">
        <v>0</v>
      </c>
      <c r="AK29">
        <v>22.518960000000007</v>
      </c>
      <c r="AL29">
        <v>34.675999999999995</v>
      </c>
      <c r="AM29">
        <v>0</v>
      </c>
      <c r="AN29">
        <v>0</v>
      </c>
      <c r="AO29">
        <v>3.6800567999999996</v>
      </c>
      <c r="AP29">
        <v>1.9691532000000003</v>
      </c>
      <c r="AQ29">
        <v>10.917500000000002</v>
      </c>
      <c r="AR29">
        <v>23.516524800000003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32.064730776244645</v>
      </c>
      <c r="BB29">
        <f t="shared" si="0"/>
        <v>886.69545159231689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293.79061327852742</v>
      </c>
      <c r="L30">
        <v>11.003978565153735</v>
      </c>
      <c r="M30">
        <v>63.768018018018019</v>
      </c>
      <c r="N30">
        <v>51.886294850425472</v>
      </c>
      <c r="O30">
        <v>73.287554723502311</v>
      </c>
      <c r="P30">
        <v>27.416361735493989</v>
      </c>
      <c r="Q30">
        <v>4.7912737642585546</v>
      </c>
      <c r="R30">
        <v>9.3179912479217588</v>
      </c>
      <c r="S30">
        <v>11.589686773940343</v>
      </c>
      <c r="T30">
        <v>0</v>
      </c>
      <c r="U30">
        <v>62.108344170364411</v>
      </c>
      <c r="V30">
        <v>6.6278818385650222</v>
      </c>
      <c r="W30">
        <v>15.275218266825489</v>
      </c>
      <c r="X30">
        <v>43.188252121676278</v>
      </c>
      <c r="Y30">
        <v>0</v>
      </c>
      <c r="Z30">
        <v>2.8784289600000004</v>
      </c>
      <c r="AA30">
        <v>0</v>
      </c>
      <c r="AB30">
        <v>17.352844703999999</v>
      </c>
      <c r="AC30">
        <v>12.7643852736</v>
      </c>
      <c r="AD30">
        <v>8.0065281600000002</v>
      </c>
      <c r="AE30">
        <v>21.712535395200003</v>
      </c>
      <c r="AF30">
        <v>6.1515000000000013</v>
      </c>
      <c r="AG30">
        <v>9.6984225599999991</v>
      </c>
      <c r="AH30">
        <v>37.433016000000002</v>
      </c>
      <c r="AI30">
        <v>14.536641599999999</v>
      </c>
      <c r="AJ30">
        <v>0</v>
      </c>
      <c r="AK30">
        <v>22.518960000000007</v>
      </c>
      <c r="AL30">
        <v>34.675999999999995</v>
      </c>
      <c r="AM30">
        <v>0</v>
      </c>
      <c r="AN30">
        <v>0</v>
      </c>
      <c r="AO30">
        <v>3.6800567999999996</v>
      </c>
      <c r="AP30">
        <v>1.9691532000000003</v>
      </c>
      <c r="AQ30">
        <v>10.917500000000002</v>
      </c>
      <c r="AR30">
        <v>23.516524800000003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31.963978485468164</v>
      </c>
      <c r="BB30">
        <f t="shared" si="0"/>
        <v>883.90931893560492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316.8689059436914</v>
      </c>
      <c r="L31">
        <v>11.003714285714285</v>
      </c>
      <c r="M31">
        <v>63.768018018018019</v>
      </c>
      <c r="N31">
        <v>51.886294850425472</v>
      </c>
      <c r="O31">
        <v>73.287554723502311</v>
      </c>
      <c r="P31">
        <v>27.416361735493989</v>
      </c>
      <c r="Q31">
        <v>4.7900277707006369</v>
      </c>
      <c r="R31">
        <v>9.3182714973821987</v>
      </c>
      <c r="S31">
        <v>11.782788732016925</v>
      </c>
      <c r="T31">
        <v>0</v>
      </c>
      <c r="U31">
        <v>62.108344170364411</v>
      </c>
      <c r="V31">
        <v>6.6278818385650222</v>
      </c>
      <c r="W31">
        <v>15.275218266825489</v>
      </c>
      <c r="X31">
        <v>43.188252121676278</v>
      </c>
      <c r="Y31">
        <v>0</v>
      </c>
      <c r="Z31">
        <v>2.8784289600000004</v>
      </c>
      <c r="AA31">
        <v>0</v>
      </c>
      <c r="AB31">
        <v>17.352844703999999</v>
      </c>
      <c r="AC31">
        <v>12.7643852736</v>
      </c>
      <c r="AD31">
        <v>8.0065281600000002</v>
      </c>
      <c r="AE31">
        <v>21.712535395200003</v>
      </c>
      <c r="AF31">
        <v>6.1515000000000013</v>
      </c>
      <c r="AG31">
        <v>9.6984225599999991</v>
      </c>
      <c r="AH31">
        <v>20.546566559999999</v>
      </c>
      <c r="AI31">
        <v>21.804962399999997</v>
      </c>
      <c r="AJ31">
        <v>0</v>
      </c>
      <c r="AK31">
        <v>22.518960000000007</v>
      </c>
      <c r="AL31">
        <v>34.675999999999995</v>
      </c>
      <c r="AM31">
        <v>0</v>
      </c>
      <c r="AN31">
        <v>0</v>
      </c>
      <c r="AO31">
        <v>3.6800567999999996</v>
      </c>
      <c r="AP31">
        <v>1.9691532000000003</v>
      </c>
      <c r="AQ31">
        <v>5.4587500000000011</v>
      </c>
      <c r="AR31">
        <v>22.0618944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32.199158401827034</v>
      </c>
      <c r="BB31">
        <f t="shared" si="0"/>
        <v>890.41279457894962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279.99717415291872</v>
      </c>
      <c r="L32">
        <v>11.003714285714285</v>
      </c>
      <c r="M32">
        <v>63.768018018018019</v>
      </c>
      <c r="N32">
        <v>51.886294850425472</v>
      </c>
      <c r="O32">
        <v>73.287554723502311</v>
      </c>
      <c r="P32">
        <v>27.416361735493989</v>
      </c>
      <c r="Q32">
        <v>4.7900277707006369</v>
      </c>
      <c r="R32">
        <v>9.3120195576251454</v>
      </c>
      <c r="S32">
        <v>11.584360248447206</v>
      </c>
      <c r="T32">
        <v>0</v>
      </c>
      <c r="U32">
        <v>62.108344170364411</v>
      </c>
      <c r="V32">
        <v>6.6278818385650222</v>
      </c>
      <c r="W32">
        <v>15.275218266825489</v>
      </c>
      <c r="X32">
        <v>43.188252121676278</v>
      </c>
      <c r="Y32">
        <v>0</v>
      </c>
      <c r="Z32">
        <v>2.8784289600000004</v>
      </c>
      <c r="AA32">
        <v>0</v>
      </c>
      <c r="AB32">
        <v>17.352844703999999</v>
      </c>
      <c r="AC32">
        <v>12.7643852736</v>
      </c>
      <c r="AD32">
        <v>8.0065281600000002</v>
      </c>
      <c r="AE32">
        <v>21.712535395200003</v>
      </c>
      <c r="AF32">
        <v>6.1515000000000013</v>
      </c>
      <c r="AG32">
        <v>9.6984225599999991</v>
      </c>
      <c r="AH32">
        <v>20.546566559999999</v>
      </c>
      <c r="AI32">
        <v>21.804962399999997</v>
      </c>
      <c r="AJ32">
        <v>0</v>
      </c>
      <c r="AK32">
        <v>22.518960000000007</v>
      </c>
      <c r="AL32">
        <v>34.675999999999995</v>
      </c>
      <c r="AM32">
        <v>0</v>
      </c>
      <c r="AN32">
        <v>0</v>
      </c>
      <c r="AO32">
        <v>3.6800567999999996</v>
      </c>
      <c r="AP32">
        <v>1.9691532000000003</v>
      </c>
      <c r="AQ32">
        <v>5.4587500000000011</v>
      </c>
      <c r="AR32">
        <v>22.546771200000002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30.922112769048884</v>
      </c>
      <c r="BB32">
        <f t="shared" si="0"/>
        <v>855.0983047976282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279.99717415291872</v>
      </c>
      <c r="L33">
        <v>11.003714285714285</v>
      </c>
      <c r="M33">
        <v>63.768018018018019</v>
      </c>
      <c r="N33">
        <v>51.886294850425472</v>
      </c>
      <c r="O33">
        <v>73.287554723502311</v>
      </c>
      <c r="P33">
        <v>27.416361735493989</v>
      </c>
      <c r="Q33">
        <v>4.7900277707006369</v>
      </c>
      <c r="R33">
        <v>9.3120195576251454</v>
      </c>
      <c r="S33">
        <v>11.584360248447206</v>
      </c>
      <c r="T33">
        <v>0</v>
      </c>
      <c r="U33">
        <v>62.108344170364411</v>
      </c>
      <c r="V33">
        <v>6.6901154708520183</v>
      </c>
      <c r="W33">
        <v>15.275218266825489</v>
      </c>
      <c r="X33">
        <v>43.188252121676278</v>
      </c>
      <c r="Y33">
        <v>0</v>
      </c>
      <c r="Z33">
        <v>2.8784289600000004</v>
      </c>
      <c r="AA33">
        <v>0</v>
      </c>
      <c r="AB33">
        <v>17.352844703999999</v>
      </c>
      <c r="AC33">
        <v>12.7643852736</v>
      </c>
      <c r="AD33">
        <v>8.0065281600000002</v>
      </c>
      <c r="AE33">
        <v>21.712535395200003</v>
      </c>
      <c r="AF33">
        <v>6.1515000000000013</v>
      </c>
      <c r="AG33">
        <v>9.6984225599999991</v>
      </c>
      <c r="AH33">
        <v>20.546566559999999</v>
      </c>
      <c r="AI33">
        <v>21.804962399999997</v>
      </c>
      <c r="AJ33">
        <v>0</v>
      </c>
      <c r="AK33">
        <v>22.518960000000007</v>
      </c>
      <c r="AL33">
        <v>34.675999999999995</v>
      </c>
      <c r="AM33">
        <v>0</v>
      </c>
      <c r="AN33">
        <v>0</v>
      </c>
      <c r="AO33">
        <v>3.6800567999999996</v>
      </c>
      <c r="AP33">
        <v>1.9691532000000003</v>
      </c>
      <c r="AQ33">
        <v>5.4587500000000011</v>
      </c>
      <c r="AR33">
        <v>22.546771200000002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30.924284724205837</v>
      </c>
      <c r="BB33">
        <f t="shared" si="0"/>
        <v>855.15836647475828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279.99717415291872</v>
      </c>
      <c r="L34">
        <v>11.003714285714285</v>
      </c>
      <c r="M34">
        <v>63.768018018018019</v>
      </c>
      <c r="N34">
        <v>51.886294850425472</v>
      </c>
      <c r="O34">
        <v>73.287554723502311</v>
      </c>
      <c r="P34">
        <v>27.416361735493989</v>
      </c>
      <c r="Q34">
        <v>4.7900277707006369</v>
      </c>
      <c r="R34">
        <v>9.3120195576251454</v>
      </c>
      <c r="S34">
        <v>11.584360248447206</v>
      </c>
      <c r="T34">
        <v>0</v>
      </c>
      <c r="U34">
        <v>62.108344170364411</v>
      </c>
      <c r="V34">
        <v>6.6901154708520183</v>
      </c>
      <c r="W34">
        <v>15.275218266825489</v>
      </c>
      <c r="X34">
        <v>43.188252121676278</v>
      </c>
      <c r="Y34">
        <v>0</v>
      </c>
      <c r="Z34">
        <v>2.8784289600000004</v>
      </c>
      <c r="AA34">
        <v>0</v>
      </c>
      <c r="AB34">
        <v>17.352844703999999</v>
      </c>
      <c r="AC34">
        <v>12.7643852736</v>
      </c>
      <c r="AD34">
        <v>8.0065281600000002</v>
      </c>
      <c r="AE34">
        <v>21.712535395200003</v>
      </c>
      <c r="AF34">
        <v>6.1515000000000013</v>
      </c>
      <c r="AG34">
        <v>9.6984225599999991</v>
      </c>
      <c r="AH34">
        <v>20.546566559999999</v>
      </c>
      <c r="AI34">
        <v>3.3546095999999994</v>
      </c>
      <c r="AJ34">
        <v>0</v>
      </c>
      <c r="AK34">
        <v>22.518960000000007</v>
      </c>
      <c r="AL34">
        <v>34.675999999999995</v>
      </c>
      <c r="AM34">
        <v>0</v>
      </c>
      <c r="AN34">
        <v>0</v>
      </c>
      <c r="AO34">
        <v>3.6800567999999996</v>
      </c>
      <c r="AP34">
        <v>1.9691532000000003</v>
      </c>
      <c r="AQ34">
        <v>0</v>
      </c>
      <c r="AR34">
        <v>22.546771200000002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30.089856733818536</v>
      </c>
      <c r="BB34">
        <f t="shared" si="0"/>
        <v>832.08369166514547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279.99717415291872</v>
      </c>
      <c r="L35">
        <v>0</v>
      </c>
      <c r="M35">
        <v>63.768018018018019</v>
      </c>
      <c r="N35">
        <v>51.886294850425472</v>
      </c>
      <c r="O35">
        <v>73.287554723502311</v>
      </c>
      <c r="P35">
        <v>27.416361735493989</v>
      </c>
      <c r="Q35">
        <v>4.7900277707006369</v>
      </c>
      <c r="R35">
        <v>9.3120195576251454</v>
      </c>
      <c r="S35">
        <v>11.584360248447206</v>
      </c>
      <c r="T35">
        <v>0</v>
      </c>
      <c r="U35">
        <v>62.108344170364411</v>
      </c>
      <c r="V35">
        <v>3.0029585798816565</v>
      </c>
      <c r="W35">
        <v>15.275218266825489</v>
      </c>
      <c r="X35">
        <v>43.186294384153406</v>
      </c>
      <c r="Y35">
        <v>0</v>
      </c>
      <c r="Z35">
        <v>2.8784289600000004</v>
      </c>
      <c r="AA35">
        <v>0</v>
      </c>
      <c r="AB35">
        <v>17.352844703999999</v>
      </c>
      <c r="AC35">
        <v>12.7643852736</v>
      </c>
      <c r="AD35">
        <v>8.0065281600000002</v>
      </c>
      <c r="AE35">
        <v>21.712535395200003</v>
      </c>
      <c r="AF35">
        <v>6.1515000000000013</v>
      </c>
      <c r="AG35">
        <v>9.6984225599999991</v>
      </c>
      <c r="AH35">
        <v>20.546566559999999</v>
      </c>
      <c r="AI35">
        <v>1.1182032000000002</v>
      </c>
      <c r="AJ35">
        <v>0</v>
      </c>
      <c r="AK35">
        <v>22.518960000000007</v>
      </c>
      <c r="AL35">
        <v>34.675999999999995</v>
      </c>
      <c r="AM35">
        <v>4.6251503015873023</v>
      </c>
      <c r="AN35">
        <v>0</v>
      </c>
      <c r="AO35">
        <v>3.6800567999999996</v>
      </c>
      <c r="AP35">
        <v>2.2504608000000004</v>
      </c>
      <c r="AQ35">
        <v>0</v>
      </c>
      <c r="AR35">
        <v>22.546771200000002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29.670261562645379</v>
      </c>
      <c r="BB35">
        <f t="shared" si="0"/>
        <v>820.48050942369855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279.99717415291872</v>
      </c>
      <c r="L36">
        <v>0</v>
      </c>
      <c r="M36">
        <v>63.768018018018019</v>
      </c>
      <c r="N36">
        <v>51.886294850425472</v>
      </c>
      <c r="O36">
        <v>73.287554723502311</v>
      </c>
      <c r="P36">
        <v>27.417648538409249</v>
      </c>
      <c r="Q36">
        <v>4.9615232621722845</v>
      </c>
      <c r="R36">
        <v>9.3118946886446885</v>
      </c>
      <c r="S36">
        <v>11.985896737656594</v>
      </c>
      <c r="T36">
        <v>0</v>
      </c>
      <c r="U36">
        <v>62.108344170364411</v>
      </c>
      <c r="V36">
        <v>3</v>
      </c>
      <c r="W36">
        <v>15.284370704467356</v>
      </c>
      <c r="X36">
        <v>43.187234701713116</v>
      </c>
      <c r="Y36">
        <v>0</v>
      </c>
      <c r="Z36">
        <v>2.8784289600000004</v>
      </c>
      <c r="AA36">
        <v>0</v>
      </c>
      <c r="AB36">
        <v>17.352844703999999</v>
      </c>
      <c r="AC36">
        <v>12.7643852736</v>
      </c>
      <c r="AD36">
        <v>8.0065281600000002</v>
      </c>
      <c r="AE36">
        <v>21.712535395200003</v>
      </c>
      <c r="AF36">
        <v>6.1515000000000013</v>
      </c>
      <c r="AG36">
        <v>9.6984225599999991</v>
      </c>
      <c r="AH36">
        <v>20.546566559999999</v>
      </c>
      <c r="AI36">
        <v>0</v>
      </c>
      <c r="AJ36">
        <v>0</v>
      </c>
      <c r="AK36">
        <v>22.518960000000007</v>
      </c>
      <c r="AL36">
        <v>34.675999999999995</v>
      </c>
      <c r="AM36">
        <v>4.6251503015873023</v>
      </c>
      <c r="AN36">
        <v>0</v>
      </c>
      <c r="AO36">
        <v>3.6800567999999996</v>
      </c>
      <c r="AP36">
        <v>2.2504608000000004</v>
      </c>
      <c r="AQ36">
        <v>0</v>
      </c>
      <c r="AR36">
        <v>22.546771200000002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29.651525962353336</v>
      </c>
      <c r="BB36">
        <f t="shared" si="0"/>
        <v>819.9623699139263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289.78127025631596</v>
      </c>
      <c r="L37">
        <v>0</v>
      </c>
      <c r="M37">
        <v>63.775482022471905</v>
      </c>
      <c r="N37">
        <v>51.886924662271696</v>
      </c>
      <c r="O37">
        <v>73.287554723502311</v>
      </c>
      <c r="P37">
        <v>27.41717138863001</v>
      </c>
      <c r="Q37">
        <v>4.9615232621722845</v>
      </c>
      <c r="R37">
        <v>9.4302658227848095</v>
      </c>
      <c r="S37">
        <v>11.985896737656594</v>
      </c>
      <c r="T37">
        <v>0</v>
      </c>
      <c r="U37">
        <v>64.356809867494817</v>
      </c>
      <c r="V37">
        <v>3</v>
      </c>
      <c r="W37">
        <v>15.284370704467356</v>
      </c>
      <c r="X37">
        <v>43.187234701713116</v>
      </c>
      <c r="Y37">
        <v>0</v>
      </c>
      <c r="Z37">
        <v>2.8784289600000004</v>
      </c>
      <c r="AA37">
        <v>0</v>
      </c>
      <c r="AB37">
        <v>17.352844703999999</v>
      </c>
      <c r="AC37">
        <v>12.7643852736</v>
      </c>
      <c r="AD37">
        <v>8.0065281600000002</v>
      </c>
      <c r="AE37">
        <v>21.712535395200003</v>
      </c>
      <c r="AF37">
        <v>6.1515000000000013</v>
      </c>
      <c r="AG37">
        <v>9.6984225599999991</v>
      </c>
      <c r="AH37">
        <v>20.546566559999999</v>
      </c>
      <c r="AI37">
        <v>0</v>
      </c>
      <c r="AJ37">
        <v>0</v>
      </c>
      <c r="AK37">
        <v>22.518960000000007</v>
      </c>
      <c r="AL37">
        <v>34.675999999999995</v>
      </c>
      <c r="AM37">
        <v>4.6251503015873023</v>
      </c>
      <c r="AN37">
        <v>0</v>
      </c>
      <c r="AO37">
        <v>3.2926823999999999</v>
      </c>
      <c r="AP37">
        <v>2.2504608000000004</v>
      </c>
      <c r="AQ37">
        <v>0</v>
      </c>
      <c r="AR37">
        <v>22.546771200000002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30.062340284363437</v>
      </c>
      <c r="BB37">
        <f t="shared" si="0"/>
        <v>831.32273079310494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289.78127025631596</v>
      </c>
      <c r="L38">
        <v>0</v>
      </c>
      <c r="M38">
        <v>63.775482022471905</v>
      </c>
      <c r="N38">
        <v>51.886924662271696</v>
      </c>
      <c r="O38">
        <v>73.287554723502311</v>
      </c>
      <c r="P38">
        <v>27.41717138863001</v>
      </c>
      <c r="Q38">
        <v>4.9615232621722845</v>
      </c>
      <c r="R38">
        <v>9.4302658227848095</v>
      </c>
      <c r="S38">
        <v>11.985896737656594</v>
      </c>
      <c r="T38">
        <v>0</v>
      </c>
      <c r="U38">
        <v>62.108344170364411</v>
      </c>
      <c r="V38">
        <v>3</v>
      </c>
      <c r="W38">
        <v>15.284370704467356</v>
      </c>
      <c r="X38">
        <v>43.187234701713116</v>
      </c>
      <c r="Y38">
        <v>0</v>
      </c>
      <c r="Z38">
        <v>2.8784289600000004</v>
      </c>
      <c r="AA38">
        <v>0</v>
      </c>
      <c r="AB38">
        <v>17.352844703999999</v>
      </c>
      <c r="AC38">
        <v>8.5010146560000006</v>
      </c>
      <c r="AD38">
        <v>4.0032640800000001</v>
      </c>
      <c r="AE38">
        <v>21.712535395200003</v>
      </c>
      <c r="AF38">
        <v>6.1515000000000013</v>
      </c>
      <c r="AG38">
        <v>9.6984225599999991</v>
      </c>
      <c r="AH38">
        <v>29.405713679999998</v>
      </c>
      <c r="AI38">
        <v>0</v>
      </c>
      <c r="AJ38">
        <v>0</v>
      </c>
      <c r="AK38">
        <v>22.518960000000007</v>
      </c>
      <c r="AL38">
        <v>34.675999999999995</v>
      </c>
      <c r="AM38">
        <v>4.6251503015873023</v>
      </c>
      <c r="AN38">
        <v>0</v>
      </c>
      <c r="AO38">
        <v>3.2926823999999999</v>
      </c>
      <c r="AP38">
        <v>2.2504608000000004</v>
      </c>
      <c r="AQ38">
        <v>0</v>
      </c>
      <c r="AR38">
        <v>22.546771200000002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30.004547245933587</v>
      </c>
      <c r="BB38">
        <f t="shared" si="0"/>
        <v>829.72457055680434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290.1218431383345</v>
      </c>
      <c r="L39">
        <v>0</v>
      </c>
      <c r="M39">
        <v>63.773134573678803</v>
      </c>
      <c r="N39">
        <v>51.884460452127655</v>
      </c>
      <c r="O39">
        <v>73.287554723502311</v>
      </c>
      <c r="P39">
        <v>27.41717138863001</v>
      </c>
      <c r="Q39">
        <v>4.9657724178285294</v>
      </c>
      <c r="R39">
        <v>9.4622834274120819</v>
      </c>
      <c r="S39">
        <v>12.009593557341127</v>
      </c>
      <c r="T39">
        <v>0</v>
      </c>
      <c r="U39">
        <v>62.108344170364411</v>
      </c>
      <c r="V39">
        <v>3</v>
      </c>
      <c r="W39">
        <v>15.284370704467356</v>
      </c>
      <c r="X39">
        <v>43.187234701713116</v>
      </c>
      <c r="Y39">
        <v>0</v>
      </c>
      <c r="Z39">
        <v>2.8784289600000004</v>
      </c>
      <c r="AA39">
        <v>0</v>
      </c>
      <c r="AB39">
        <v>17.352844703999999</v>
      </c>
      <c r="AC39">
        <v>8.5010146560000006</v>
      </c>
      <c r="AD39">
        <v>4.0032640800000001</v>
      </c>
      <c r="AE39">
        <v>21.712535395200003</v>
      </c>
      <c r="AF39">
        <v>6.1515000000000013</v>
      </c>
      <c r="AG39">
        <v>9.6984225599999991</v>
      </c>
      <c r="AH39">
        <v>30.819849840000007</v>
      </c>
      <c r="AI39">
        <v>0</v>
      </c>
      <c r="AJ39">
        <v>0</v>
      </c>
      <c r="AK39">
        <v>22.518960000000007</v>
      </c>
      <c r="AL39">
        <v>34.675999999999995</v>
      </c>
      <c r="AM39">
        <v>4.6251503015873023</v>
      </c>
      <c r="AN39">
        <v>0</v>
      </c>
      <c r="AO39">
        <v>3.2926823999999999</v>
      </c>
      <c r="AP39">
        <v>2.2504608000000004</v>
      </c>
      <c r="AQ39">
        <v>0</v>
      </c>
      <c r="AR39">
        <v>22.546771200000002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30.067710803220841</v>
      </c>
      <c r="BB39">
        <f t="shared" si="0"/>
        <v>831.47126796256634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290.12482885166412</v>
      </c>
      <c r="L40">
        <v>0</v>
      </c>
      <c r="M40">
        <v>63.773134573678803</v>
      </c>
      <c r="N40">
        <v>51.884460452127655</v>
      </c>
      <c r="O40">
        <v>73.287554723502311</v>
      </c>
      <c r="P40">
        <v>27.41717138863001</v>
      </c>
      <c r="Q40">
        <v>4.9657724178285294</v>
      </c>
      <c r="R40">
        <v>9.4622834274120819</v>
      </c>
      <c r="S40">
        <v>12.009593557341127</v>
      </c>
      <c r="T40">
        <v>0</v>
      </c>
      <c r="U40">
        <v>62.108344170364411</v>
      </c>
      <c r="V40">
        <v>3</v>
      </c>
      <c r="W40">
        <v>15.284370704467356</v>
      </c>
      <c r="X40">
        <v>43.187234701713116</v>
      </c>
      <c r="Y40">
        <v>0</v>
      </c>
      <c r="Z40">
        <v>2.8784289600000004</v>
      </c>
      <c r="AA40">
        <v>0</v>
      </c>
      <c r="AB40">
        <v>11.533435920000002</v>
      </c>
      <c r="AC40">
        <v>8.5010146560000006</v>
      </c>
      <c r="AD40">
        <v>4.0032640800000001</v>
      </c>
      <c r="AE40">
        <v>21.712535395200003</v>
      </c>
      <c r="AF40">
        <v>6.1515000000000013</v>
      </c>
      <c r="AG40">
        <v>9.6984225599999991</v>
      </c>
      <c r="AH40">
        <v>30.819849840000007</v>
      </c>
      <c r="AI40">
        <v>0</v>
      </c>
      <c r="AJ40">
        <v>0</v>
      </c>
      <c r="AK40">
        <v>22.518960000000007</v>
      </c>
      <c r="AL40">
        <v>34.675999999999995</v>
      </c>
      <c r="AM40">
        <v>4.6251503015873023</v>
      </c>
      <c r="AN40">
        <v>0</v>
      </c>
      <c r="AO40">
        <v>3.2926823999999999</v>
      </c>
      <c r="AP40">
        <v>2.2504608000000004</v>
      </c>
      <c r="AQ40">
        <v>0</v>
      </c>
      <c r="AR40">
        <v>22.546771200000002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29.864717346385071</v>
      </c>
      <c r="BB40">
        <f t="shared" si="0"/>
        <v>825.85783834873178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290.12210452078574</v>
      </c>
      <c r="L41">
        <v>0</v>
      </c>
      <c r="M41">
        <v>63.773134573678803</v>
      </c>
      <c r="N41">
        <v>51.884460452127655</v>
      </c>
      <c r="O41">
        <v>73.287554723502311</v>
      </c>
      <c r="P41">
        <v>27.41717138863001</v>
      </c>
      <c r="Q41">
        <v>4.962704635643564</v>
      </c>
      <c r="R41">
        <v>9.4622834274120819</v>
      </c>
      <c r="S41">
        <v>12.009593557341127</v>
      </c>
      <c r="T41">
        <v>0</v>
      </c>
      <c r="U41">
        <v>62.108344170364411</v>
      </c>
      <c r="V41">
        <v>3</v>
      </c>
      <c r="W41">
        <v>15.284370704467356</v>
      </c>
      <c r="X41">
        <v>43.187234701713116</v>
      </c>
      <c r="Y41">
        <v>0</v>
      </c>
      <c r="Z41">
        <v>2.8784289600000004</v>
      </c>
      <c r="AA41">
        <v>0</v>
      </c>
      <c r="AB41">
        <v>11.533435920000002</v>
      </c>
      <c r="AC41">
        <v>8.5010146560000006</v>
      </c>
      <c r="AD41">
        <v>4.0032640800000001</v>
      </c>
      <c r="AE41">
        <v>21.712535395200003</v>
      </c>
      <c r="AF41">
        <v>6.1515000000000013</v>
      </c>
      <c r="AG41">
        <v>9.6984225599999991</v>
      </c>
      <c r="AH41">
        <v>30.819849840000007</v>
      </c>
      <c r="AI41">
        <v>0</v>
      </c>
      <c r="AJ41">
        <v>0</v>
      </c>
      <c r="AK41">
        <v>22.518960000000007</v>
      </c>
      <c r="AL41">
        <v>34.675999999999995</v>
      </c>
      <c r="AM41">
        <v>4.6251503015873023</v>
      </c>
      <c r="AN41">
        <v>0</v>
      </c>
      <c r="AO41">
        <v>3.2926823999999999</v>
      </c>
      <c r="AP41">
        <v>1.5753225600000003</v>
      </c>
      <c r="AQ41">
        <v>0</v>
      </c>
      <c r="AR41">
        <v>22.546771200000002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29.840953281271112</v>
      </c>
      <c r="BB41">
        <f t="shared" si="0"/>
        <v>825.20067206078227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297.97667939583505</v>
      </c>
      <c r="L42">
        <v>0</v>
      </c>
      <c r="M42">
        <v>63.775482022471905</v>
      </c>
      <c r="N42">
        <v>51.884140524064165</v>
      </c>
      <c r="O42">
        <v>73.287554723502311</v>
      </c>
      <c r="P42">
        <v>27.41717138863001</v>
      </c>
      <c r="Q42">
        <v>4.962704635643564</v>
      </c>
      <c r="R42">
        <v>9.4622834274120819</v>
      </c>
      <c r="S42">
        <v>12.009593557341127</v>
      </c>
      <c r="T42">
        <v>0</v>
      </c>
      <c r="U42">
        <v>62.108344170364411</v>
      </c>
      <c r="V42">
        <v>3</v>
      </c>
      <c r="W42">
        <v>15.284370704467356</v>
      </c>
      <c r="X42">
        <v>43.187234701713116</v>
      </c>
      <c r="Y42">
        <v>0</v>
      </c>
      <c r="Z42">
        <v>2.8784289600000004</v>
      </c>
      <c r="AA42">
        <v>0</v>
      </c>
      <c r="AB42">
        <v>11.533435920000002</v>
      </c>
      <c r="AC42">
        <v>8.5010146560000006</v>
      </c>
      <c r="AD42">
        <v>8.0065281600000002</v>
      </c>
      <c r="AE42">
        <v>21.712535395200003</v>
      </c>
      <c r="AF42">
        <v>6.1515000000000013</v>
      </c>
      <c r="AG42">
        <v>9.6984225599999991</v>
      </c>
      <c r="AH42">
        <v>30.819849840000007</v>
      </c>
      <c r="AI42">
        <v>0</v>
      </c>
      <c r="AJ42">
        <v>0</v>
      </c>
      <c r="AK42">
        <v>22.518960000000007</v>
      </c>
      <c r="AL42">
        <v>34.675999999999995</v>
      </c>
      <c r="AM42">
        <v>4.6251503015873023</v>
      </c>
      <c r="AN42">
        <v>0</v>
      </c>
      <c r="AO42">
        <v>3.2926823999999999</v>
      </c>
      <c r="AP42">
        <v>1.5753225600000003</v>
      </c>
      <c r="AQ42">
        <v>0</v>
      </c>
      <c r="AR42">
        <v>22.546771200000002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30.254862096757687</v>
      </c>
      <c r="BB42">
        <f t="shared" si="0"/>
        <v>836.64662972107476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313.6552660429569</v>
      </c>
      <c r="L43">
        <v>0</v>
      </c>
      <c r="M43">
        <v>63.768018018018019</v>
      </c>
      <c r="N43">
        <v>51.886294850425472</v>
      </c>
      <c r="O43">
        <v>73.287554723502311</v>
      </c>
      <c r="P43">
        <v>27.41717138863001</v>
      </c>
      <c r="Q43">
        <v>4.962704635643564</v>
      </c>
      <c r="R43">
        <v>9.3118946886446885</v>
      </c>
      <c r="S43">
        <v>12.009593557341127</v>
      </c>
      <c r="T43">
        <v>0</v>
      </c>
      <c r="U43">
        <v>62.108344170364411</v>
      </c>
      <c r="V43">
        <v>3</v>
      </c>
      <c r="W43">
        <v>15.284370704467356</v>
      </c>
      <c r="X43">
        <v>43.187234701713116</v>
      </c>
      <c r="Y43">
        <v>0</v>
      </c>
      <c r="Z43">
        <v>5.7568579199999999</v>
      </c>
      <c r="AA43">
        <v>0</v>
      </c>
      <c r="AB43">
        <v>11.533435920000002</v>
      </c>
      <c r="AC43">
        <v>8.5010146560000006</v>
      </c>
      <c r="AD43">
        <v>8.0065281600000002</v>
      </c>
      <c r="AE43">
        <v>21.712535395200003</v>
      </c>
      <c r="AF43">
        <v>0</v>
      </c>
      <c r="AG43">
        <v>9.6984225599999991</v>
      </c>
      <c r="AH43">
        <v>30.819849840000007</v>
      </c>
      <c r="AI43">
        <v>0</v>
      </c>
      <c r="AJ43">
        <v>0</v>
      </c>
      <c r="AK43">
        <v>22.518960000000007</v>
      </c>
      <c r="AL43">
        <v>34.675999999999995</v>
      </c>
      <c r="AM43">
        <v>4.6251503015873023</v>
      </c>
      <c r="AN43">
        <v>0</v>
      </c>
      <c r="AO43">
        <v>3.2926823999999999</v>
      </c>
      <c r="AP43">
        <v>1.5753225600000003</v>
      </c>
      <c r="AQ43">
        <v>0</v>
      </c>
      <c r="AR43">
        <v>22.546771200000002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30.682380018066258</v>
      </c>
      <c r="BB43">
        <f t="shared" si="0"/>
        <v>848.46892899002808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338.3855597153696</v>
      </c>
      <c r="L44">
        <v>0</v>
      </c>
      <c r="M44">
        <v>63.768018018018019</v>
      </c>
      <c r="N44">
        <v>51.886294850425472</v>
      </c>
      <c r="O44">
        <v>73.287554723502311</v>
      </c>
      <c r="P44">
        <v>27.416361735493989</v>
      </c>
      <c r="Q44">
        <v>4.962704635643564</v>
      </c>
      <c r="R44">
        <v>9.3118946886446885</v>
      </c>
      <c r="S44">
        <v>12.009593557341127</v>
      </c>
      <c r="T44">
        <v>0</v>
      </c>
      <c r="U44">
        <v>62.108344170364411</v>
      </c>
      <c r="V44">
        <v>3</v>
      </c>
      <c r="W44">
        <v>15.284370704467356</v>
      </c>
      <c r="X44">
        <v>43.187234701713116</v>
      </c>
      <c r="Y44">
        <v>0</v>
      </c>
      <c r="Z44">
        <v>5.7568579199999999</v>
      </c>
      <c r="AA44">
        <v>0</v>
      </c>
      <c r="AB44">
        <v>11.533435920000002</v>
      </c>
      <c r="AC44">
        <v>8.5010146560000006</v>
      </c>
      <c r="AD44">
        <v>8.0065281600000002</v>
      </c>
      <c r="AE44">
        <v>21.712535395200003</v>
      </c>
      <c r="AF44">
        <v>0</v>
      </c>
      <c r="AG44">
        <v>9.6984225599999991</v>
      </c>
      <c r="AH44">
        <v>30.819849840000007</v>
      </c>
      <c r="AI44">
        <v>0</v>
      </c>
      <c r="AJ44">
        <v>0</v>
      </c>
      <c r="AK44">
        <v>22.518960000000007</v>
      </c>
      <c r="AL44">
        <v>34.675999999999995</v>
      </c>
      <c r="AM44">
        <v>4.6251503015873023</v>
      </c>
      <c r="AN44">
        <v>0</v>
      </c>
      <c r="AO44">
        <v>3.2926823999999999</v>
      </c>
      <c r="AP44">
        <v>1.5753225600000003</v>
      </c>
      <c r="AQ44">
        <v>0</v>
      </c>
      <c r="AR44">
        <v>22.0618944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31.528517159848501</v>
      </c>
      <c r="BB44">
        <f t="shared" si="0"/>
        <v>871.86739906752257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377.84525962845493</v>
      </c>
      <c r="L45">
        <v>0</v>
      </c>
      <c r="M45">
        <v>63.768018018018019</v>
      </c>
      <c r="N45">
        <v>51.886294850425472</v>
      </c>
      <c r="O45">
        <v>73.287554723502311</v>
      </c>
      <c r="P45">
        <v>27.416361735493989</v>
      </c>
      <c r="Q45">
        <v>4.9657724156628227</v>
      </c>
      <c r="R45">
        <v>9.3118946886446885</v>
      </c>
      <c r="S45">
        <v>12.009593557341127</v>
      </c>
      <c r="T45">
        <v>0</v>
      </c>
      <c r="U45">
        <v>62.108344170364411</v>
      </c>
      <c r="V45">
        <v>3</v>
      </c>
      <c r="W45">
        <v>15.284370704467356</v>
      </c>
      <c r="X45">
        <v>43.187234701713116</v>
      </c>
      <c r="Y45">
        <v>0</v>
      </c>
      <c r="Z45">
        <v>5.7568579199999999</v>
      </c>
      <c r="AA45">
        <v>0</v>
      </c>
      <c r="AB45">
        <v>11.533435920000002</v>
      </c>
      <c r="AC45">
        <v>8.5010146560000006</v>
      </c>
      <c r="AD45">
        <v>8.0065281600000002</v>
      </c>
      <c r="AE45">
        <v>21.712535395200003</v>
      </c>
      <c r="AF45">
        <v>0</v>
      </c>
      <c r="AG45">
        <v>9.6984225599999991</v>
      </c>
      <c r="AH45">
        <v>30.819849840000007</v>
      </c>
      <c r="AI45">
        <v>0</v>
      </c>
      <c r="AJ45">
        <v>0</v>
      </c>
      <c r="AK45">
        <v>22.518960000000007</v>
      </c>
      <c r="AL45">
        <v>45.078800000000001</v>
      </c>
      <c r="AM45">
        <v>4.6251503015873023</v>
      </c>
      <c r="AN45">
        <v>0</v>
      </c>
      <c r="AO45">
        <v>3.2926823999999999</v>
      </c>
      <c r="AP45">
        <v>1.5753225600000003</v>
      </c>
      <c r="AQ45">
        <v>0</v>
      </c>
      <c r="AR45">
        <v>22.0618944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33.268825357013284</v>
      </c>
      <c r="BB45">
        <f t="shared" si="0"/>
        <v>919.99265856346233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398.51548347241788</v>
      </c>
      <c r="L46">
        <v>0</v>
      </c>
      <c r="M46">
        <v>63.768018018018019</v>
      </c>
      <c r="N46">
        <v>51.886294850425472</v>
      </c>
      <c r="O46">
        <v>73.287554723502311</v>
      </c>
      <c r="P46">
        <v>27.416361735493989</v>
      </c>
      <c r="Q46">
        <v>4.9615232621722845</v>
      </c>
      <c r="R46">
        <v>9.3118946886446885</v>
      </c>
      <c r="S46">
        <v>11.985896737656594</v>
      </c>
      <c r="T46">
        <v>0</v>
      </c>
      <c r="U46">
        <v>62.108344170364411</v>
      </c>
      <c r="V46">
        <v>3</v>
      </c>
      <c r="W46">
        <v>15.284370704467356</v>
      </c>
      <c r="X46">
        <v>43.187234701713116</v>
      </c>
      <c r="Y46">
        <v>0</v>
      </c>
      <c r="Z46">
        <v>5.7568579199999999</v>
      </c>
      <c r="AA46">
        <v>0</v>
      </c>
      <c r="AB46">
        <v>11.533435920000002</v>
      </c>
      <c r="AC46">
        <v>8.5010146560000006</v>
      </c>
      <c r="AD46">
        <v>8.0065281600000002</v>
      </c>
      <c r="AE46">
        <v>21.712535395200003</v>
      </c>
      <c r="AF46">
        <v>0</v>
      </c>
      <c r="AG46">
        <v>9.6984225599999991</v>
      </c>
      <c r="AH46">
        <v>30.819849840000007</v>
      </c>
      <c r="AI46">
        <v>0</v>
      </c>
      <c r="AJ46">
        <v>0</v>
      </c>
      <c r="AK46">
        <v>22.518960000000007</v>
      </c>
      <c r="AL46">
        <v>45.078800000000001</v>
      </c>
      <c r="AM46">
        <v>4.6251503015873023</v>
      </c>
      <c r="AN46">
        <v>0</v>
      </c>
      <c r="AO46">
        <v>3.2926823999999999</v>
      </c>
      <c r="AP46">
        <v>1.5753225600000003</v>
      </c>
      <c r="AQ46">
        <v>0</v>
      </c>
      <c r="AR46">
        <v>22.0618944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33.989241546069024</v>
      </c>
      <c r="BB46">
        <f t="shared" si="0"/>
        <v>939.91452024519447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309.99574856352416</v>
      </c>
      <c r="L47">
        <v>11.035125887893274</v>
      </c>
      <c r="M47">
        <v>63.768018018018019</v>
      </c>
      <c r="N47">
        <v>51.886294850425472</v>
      </c>
      <c r="O47">
        <v>73.287554723502311</v>
      </c>
      <c r="P47">
        <v>27.416361735493989</v>
      </c>
      <c r="Q47">
        <v>4.7966799999999994</v>
      </c>
      <c r="R47">
        <v>9.3132169371912479</v>
      </c>
      <c r="S47">
        <v>11.59147134767837</v>
      </c>
      <c r="T47">
        <v>0</v>
      </c>
      <c r="U47">
        <v>62.108344170364411</v>
      </c>
      <c r="V47">
        <v>8.0588889250814333</v>
      </c>
      <c r="W47">
        <v>15.284370704467356</v>
      </c>
      <c r="X47">
        <v>43.187234701713116</v>
      </c>
      <c r="Y47">
        <v>0</v>
      </c>
      <c r="Z47">
        <v>5.7568579199999999</v>
      </c>
      <c r="AA47">
        <v>0</v>
      </c>
      <c r="AB47">
        <v>11.533435920000002</v>
      </c>
      <c r="AC47">
        <v>8.5010146560000006</v>
      </c>
      <c r="AD47">
        <v>8.0065281600000002</v>
      </c>
      <c r="AE47">
        <v>21.712535395200003</v>
      </c>
      <c r="AF47">
        <v>0</v>
      </c>
      <c r="AG47">
        <v>9.6984225599999991</v>
      </c>
      <c r="AH47">
        <v>30.819849840000007</v>
      </c>
      <c r="AI47">
        <v>0</v>
      </c>
      <c r="AJ47">
        <v>0</v>
      </c>
      <c r="AK47">
        <v>22.518960000000007</v>
      </c>
      <c r="AL47">
        <v>62.416799999999995</v>
      </c>
      <c r="AM47">
        <v>4.6251503015873023</v>
      </c>
      <c r="AN47">
        <v>0</v>
      </c>
      <c r="AO47">
        <v>3.2926823999999999</v>
      </c>
      <c r="AP47">
        <v>1.5753225600000003</v>
      </c>
      <c r="AQ47">
        <v>0</v>
      </c>
      <c r="AR47">
        <v>22.0618944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32.047207268626067</v>
      </c>
      <c r="BB47">
        <f t="shared" si="0"/>
        <v>886.21088802311453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359.99498629587532</v>
      </c>
      <c r="L48">
        <v>11.035125887893274</v>
      </c>
      <c r="M48">
        <v>63.768018018018019</v>
      </c>
      <c r="N48">
        <v>51.886294850425472</v>
      </c>
      <c r="O48">
        <v>73.287554723502311</v>
      </c>
      <c r="P48">
        <v>27.416361735493989</v>
      </c>
      <c r="Q48">
        <v>4.7966799999999994</v>
      </c>
      <c r="R48">
        <v>9.3132169371912479</v>
      </c>
      <c r="S48">
        <v>11.59147134767837</v>
      </c>
      <c r="T48">
        <v>0</v>
      </c>
      <c r="U48">
        <v>62.108344170364411</v>
      </c>
      <c r="V48">
        <v>8.0588889250814333</v>
      </c>
      <c r="W48">
        <v>15.284370704467356</v>
      </c>
      <c r="X48">
        <v>43.187234701713116</v>
      </c>
      <c r="Y48">
        <v>0</v>
      </c>
      <c r="Z48">
        <v>5.7568579199999999</v>
      </c>
      <c r="AA48">
        <v>0</v>
      </c>
      <c r="AB48">
        <v>11.533435920000002</v>
      </c>
      <c r="AC48">
        <v>8.5010146560000006</v>
      </c>
      <c r="AD48">
        <v>8.0065281600000002</v>
      </c>
      <c r="AE48">
        <v>21.712535395200003</v>
      </c>
      <c r="AF48">
        <v>0</v>
      </c>
      <c r="AG48">
        <v>9.6984225599999991</v>
      </c>
      <c r="AH48">
        <v>30.819849840000007</v>
      </c>
      <c r="AI48">
        <v>0</v>
      </c>
      <c r="AJ48">
        <v>0</v>
      </c>
      <c r="AK48">
        <v>22.518960000000007</v>
      </c>
      <c r="AL48">
        <v>62.416799999999995</v>
      </c>
      <c r="AM48">
        <v>4.6251503015873023</v>
      </c>
      <c r="AN48">
        <v>0</v>
      </c>
      <c r="AO48">
        <v>3.2926823999999999</v>
      </c>
      <c r="AP48">
        <v>1.5753225600000003</v>
      </c>
      <c r="AQ48">
        <v>0</v>
      </c>
      <c r="AR48">
        <v>22.0618944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33.792180665485077</v>
      </c>
      <c r="BB48">
        <f t="shared" si="0"/>
        <v>934.4651523586067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354.99628336524381</v>
      </c>
      <c r="L49">
        <v>11.035003207441264</v>
      </c>
      <c r="M49">
        <v>63.768018018018019</v>
      </c>
      <c r="N49">
        <v>51.886294850425472</v>
      </c>
      <c r="O49">
        <v>73.287554723502311</v>
      </c>
      <c r="P49">
        <v>27.416361735493989</v>
      </c>
      <c r="Q49">
        <v>4.7912737642585546</v>
      </c>
      <c r="R49">
        <v>9.3179912479217588</v>
      </c>
      <c r="S49">
        <v>11.589686773940343</v>
      </c>
      <c r="T49">
        <v>0</v>
      </c>
      <c r="U49">
        <v>62.108344170364411</v>
      </c>
      <c r="V49">
        <v>8.0602732919254656</v>
      </c>
      <c r="W49">
        <v>15.275218266825489</v>
      </c>
      <c r="X49">
        <v>43.186294384153406</v>
      </c>
      <c r="Y49">
        <v>0</v>
      </c>
      <c r="Z49">
        <v>2.8784289600000004</v>
      </c>
      <c r="AA49">
        <v>0</v>
      </c>
      <c r="AB49">
        <v>11.533435920000002</v>
      </c>
      <c r="AC49">
        <v>8.5010146560000006</v>
      </c>
      <c r="AD49">
        <v>8.0065281600000002</v>
      </c>
      <c r="AE49">
        <v>21.712535395200003</v>
      </c>
      <c r="AF49">
        <v>0</v>
      </c>
      <c r="AG49">
        <v>9.6984225599999991</v>
      </c>
      <c r="AH49">
        <v>30.819849840000007</v>
      </c>
      <c r="AI49">
        <v>0</v>
      </c>
      <c r="AJ49">
        <v>0</v>
      </c>
      <c r="AK49">
        <v>22.518960000000007</v>
      </c>
      <c r="AL49">
        <v>62.416799999999995</v>
      </c>
      <c r="AM49">
        <v>4.6251503015873023</v>
      </c>
      <c r="AN49">
        <v>0</v>
      </c>
      <c r="AO49">
        <v>3.2926823999999999</v>
      </c>
      <c r="AP49">
        <v>1.5753225600000003</v>
      </c>
      <c r="AQ49">
        <v>0</v>
      </c>
      <c r="AR49">
        <v>22.0618944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33.516875747824869</v>
      </c>
      <c r="BB49">
        <f t="shared" si="0"/>
        <v>926.85207781807674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343.99536150278084</v>
      </c>
      <c r="L50">
        <v>11.035003207441264</v>
      </c>
      <c r="M50">
        <v>63.768018018018019</v>
      </c>
      <c r="N50">
        <v>51.886294850425472</v>
      </c>
      <c r="O50">
        <v>73.287554723502311</v>
      </c>
      <c r="P50">
        <v>27.416361735493989</v>
      </c>
      <c r="Q50">
        <v>4.7912737642585546</v>
      </c>
      <c r="R50">
        <v>9.3179912479217588</v>
      </c>
      <c r="S50">
        <v>11.589686773940343</v>
      </c>
      <c r="T50">
        <v>0</v>
      </c>
      <c r="U50">
        <v>62.108344170364411</v>
      </c>
      <c r="V50">
        <v>8.0602732919254656</v>
      </c>
      <c r="W50">
        <v>15.275218266825489</v>
      </c>
      <c r="X50">
        <v>43.186294384153406</v>
      </c>
      <c r="Y50">
        <v>0</v>
      </c>
      <c r="Z50">
        <v>2.8784289600000004</v>
      </c>
      <c r="AA50">
        <v>0</v>
      </c>
      <c r="AB50">
        <v>11.533435920000002</v>
      </c>
      <c r="AC50">
        <v>8.5010146560000006</v>
      </c>
      <c r="AD50">
        <v>8.0065281600000002</v>
      </c>
      <c r="AE50">
        <v>21.712535395200003</v>
      </c>
      <c r="AF50">
        <v>0</v>
      </c>
      <c r="AG50">
        <v>9.6984225599999991</v>
      </c>
      <c r="AH50">
        <v>30.819849840000007</v>
      </c>
      <c r="AI50">
        <v>0</v>
      </c>
      <c r="AJ50">
        <v>0</v>
      </c>
      <c r="AK50">
        <v>22.518960000000007</v>
      </c>
      <c r="AL50">
        <v>62.416799999999995</v>
      </c>
      <c r="AM50">
        <v>4.6251503015873023</v>
      </c>
      <c r="AN50">
        <v>0</v>
      </c>
      <c r="AO50">
        <v>3.2926823999999999</v>
      </c>
      <c r="AP50">
        <v>1.5753225600000003</v>
      </c>
      <c r="AQ50">
        <v>0</v>
      </c>
      <c r="AR50">
        <v>22.0618944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33.132943574824964</v>
      </c>
      <c r="BB50">
        <f t="shared" si="0"/>
        <v>916.23508812861371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333.99560989425981</v>
      </c>
      <c r="L51">
        <v>11.035127303531828</v>
      </c>
      <c r="M51">
        <v>63.768018018018019</v>
      </c>
      <c r="N51">
        <v>51.886294850425472</v>
      </c>
      <c r="O51">
        <v>73.287554723502311</v>
      </c>
      <c r="P51">
        <v>27.530926924507256</v>
      </c>
      <c r="Q51">
        <v>4.7912737642585546</v>
      </c>
      <c r="R51">
        <v>9.3179912479217588</v>
      </c>
      <c r="S51">
        <v>11.589686773940343</v>
      </c>
      <c r="T51">
        <v>0</v>
      </c>
      <c r="U51">
        <v>62.108344170364411</v>
      </c>
      <c r="V51">
        <v>8.0602732919254656</v>
      </c>
      <c r="W51">
        <v>15.275218266825489</v>
      </c>
      <c r="X51">
        <v>43.196655779159208</v>
      </c>
      <c r="Y51">
        <v>0</v>
      </c>
      <c r="Z51">
        <v>2.8784289600000004</v>
      </c>
      <c r="AA51">
        <v>0</v>
      </c>
      <c r="AB51">
        <v>11.533435920000002</v>
      </c>
      <c r="AC51">
        <v>8.5010146560000006</v>
      </c>
      <c r="AD51">
        <v>8.0065281600000002</v>
      </c>
      <c r="AE51">
        <v>21.712535395200003</v>
      </c>
      <c r="AF51">
        <v>0</v>
      </c>
      <c r="AG51">
        <v>9.6984225599999991</v>
      </c>
      <c r="AH51">
        <v>30.819849840000007</v>
      </c>
      <c r="AI51">
        <v>0</v>
      </c>
      <c r="AJ51">
        <v>0</v>
      </c>
      <c r="AK51">
        <v>22.518960000000007</v>
      </c>
      <c r="AL51">
        <v>62.416799999999995</v>
      </c>
      <c r="AM51">
        <v>4.6251503015873023</v>
      </c>
      <c r="AN51">
        <v>0</v>
      </c>
      <c r="AO51">
        <v>3.2926823999999999</v>
      </c>
      <c r="AP51">
        <v>5.0635368000000005</v>
      </c>
      <c r="AQ51">
        <v>0</v>
      </c>
      <c r="AR51">
        <v>22.0618944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32.910056583023945</v>
      </c>
      <c r="BB51">
        <f t="shared" si="0"/>
        <v>910.07148843200332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370.99588584862539</v>
      </c>
      <c r="L52">
        <v>11.035127303531828</v>
      </c>
      <c r="M52">
        <v>63.768018018018019</v>
      </c>
      <c r="N52">
        <v>51.886294850425472</v>
      </c>
      <c r="O52">
        <v>73.287554723502311</v>
      </c>
      <c r="P52">
        <v>27.530926924507256</v>
      </c>
      <c r="Q52">
        <v>4.7912737642585546</v>
      </c>
      <c r="R52">
        <v>9.3179912479217588</v>
      </c>
      <c r="S52">
        <v>11.589686773940343</v>
      </c>
      <c r="T52">
        <v>0</v>
      </c>
      <c r="U52">
        <v>62.108344170364411</v>
      </c>
      <c r="V52">
        <v>8.0602732919254656</v>
      </c>
      <c r="W52">
        <v>15.275218266825489</v>
      </c>
      <c r="X52">
        <v>43.186294384153406</v>
      </c>
      <c r="Y52">
        <v>0</v>
      </c>
      <c r="Z52">
        <v>2.8784289600000004</v>
      </c>
      <c r="AA52">
        <v>0</v>
      </c>
      <c r="AB52">
        <v>11.533435920000002</v>
      </c>
      <c r="AC52">
        <v>8.5010146560000006</v>
      </c>
      <c r="AD52">
        <v>8.0065281600000002</v>
      </c>
      <c r="AE52">
        <v>21.712535395200003</v>
      </c>
      <c r="AF52">
        <v>0</v>
      </c>
      <c r="AG52">
        <v>9.6984225599999991</v>
      </c>
      <c r="AH52">
        <v>30.819849840000007</v>
      </c>
      <c r="AI52">
        <v>0</v>
      </c>
      <c r="AJ52">
        <v>0</v>
      </c>
      <c r="AK52">
        <v>22.518960000000007</v>
      </c>
      <c r="AL52">
        <v>45.078800000000001</v>
      </c>
      <c r="AM52">
        <v>4.6251503015873023</v>
      </c>
      <c r="AN52">
        <v>0</v>
      </c>
      <c r="AO52">
        <v>3.2926823999999999</v>
      </c>
      <c r="AP52">
        <v>5.0635368000000005</v>
      </c>
      <c r="AQ52">
        <v>0</v>
      </c>
      <c r="AR52">
        <v>22.0618944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33.59590840114565</v>
      </c>
      <c r="BB52">
        <f t="shared" si="0"/>
        <v>929.03755117324147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415.99594288214473</v>
      </c>
      <c r="L53">
        <v>11.035127303531828</v>
      </c>
      <c r="M53">
        <v>63.768018018018019</v>
      </c>
      <c r="N53">
        <v>51.886294850425472</v>
      </c>
      <c r="O53">
        <v>73.287554723502311</v>
      </c>
      <c r="P53">
        <v>27.530926924507256</v>
      </c>
      <c r="Q53">
        <v>4.7912737642585546</v>
      </c>
      <c r="R53">
        <v>9.3179912479217588</v>
      </c>
      <c r="S53">
        <v>11.589686773940343</v>
      </c>
      <c r="T53">
        <v>0</v>
      </c>
      <c r="U53">
        <v>62.108344170364411</v>
      </c>
      <c r="V53">
        <v>8.0602732919254656</v>
      </c>
      <c r="W53">
        <v>15.275218266825489</v>
      </c>
      <c r="X53">
        <v>43.192104930467771</v>
      </c>
      <c r="Y53">
        <v>0</v>
      </c>
      <c r="Z53">
        <v>2.8784289600000004</v>
      </c>
      <c r="AA53">
        <v>0</v>
      </c>
      <c r="AB53">
        <v>11.533435920000002</v>
      </c>
      <c r="AC53">
        <v>8.5010146560000006</v>
      </c>
      <c r="AD53">
        <v>8.0065281600000002</v>
      </c>
      <c r="AE53">
        <v>21.712535395200003</v>
      </c>
      <c r="AF53">
        <v>0</v>
      </c>
      <c r="AG53">
        <v>9.6984225599999991</v>
      </c>
      <c r="AH53">
        <v>30.819849840000007</v>
      </c>
      <c r="AI53">
        <v>0</v>
      </c>
      <c r="AJ53">
        <v>0</v>
      </c>
      <c r="AK53">
        <v>22.518960000000007</v>
      </c>
      <c r="AL53">
        <v>45.078800000000001</v>
      </c>
      <c r="AM53">
        <v>4.6251503015873023</v>
      </c>
      <c r="AN53">
        <v>0</v>
      </c>
      <c r="AO53">
        <v>3.2926823999999999</v>
      </c>
      <c r="AP53">
        <v>1.5753225600000003</v>
      </c>
      <c r="AQ53">
        <v>0</v>
      </c>
      <c r="AR53">
        <v>22.0618944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35.044874406081874</v>
      </c>
      <c r="BB53">
        <f t="shared" si="0"/>
        <v>969.10623850813886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414.99491880043837</v>
      </c>
      <c r="L54">
        <v>11.035053301130567</v>
      </c>
      <c r="M54">
        <v>63.768018018018019</v>
      </c>
      <c r="N54">
        <v>51.886294850425472</v>
      </c>
      <c r="O54">
        <v>73.287554723502311</v>
      </c>
      <c r="P54">
        <v>27.530926924507256</v>
      </c>
      <c r="Q54">
        <v>4.7912737642585546</v>
      </c>
      <c r="R54">
        <v>9.3179912479217588</v>
      </c>
      <c r="S54">
        <v>11.589686773940343</v>
      </c>
      <c r="T54">
        <v>0</v>
      </c>
      <c r="U54">
        <v>62.108344170364411</v>
      </c>
      <c r="V54">
        <v>8.0602732919254656</v>
      </c>
      <c r="W54">
        <v>15.275218266825489</v>
      </c>
      <c r="X54">
        <v>43.186294384153406</v>
      </c>
      <c r="Y54">
        <v>0</v>
      </c>
      <c r="Z54">
        <v>2.8784289600000004</v>
      </c>
      <c r="AA54">
        <v>0</v>
      </c>
      <c r="AB54">
        <v>11.533435920000002</v>
      </c>
      <c r="AC54">
        <v>8.5010146560000006</v>
      </c>
      <c r="AD54">
        <v>8.0065281600000002</v>
      </c>
      <c r="AE54">
        <v>21.712535395200003</v>
      </c>
      <c r="AF54">
        <v>0</v>
      </c>
      <c r="AG54">
        <v>9.6984225599999991</v>
      </c>
      <c r="AH54">
        <v>20.546566559999999</v>
      </c>
      <c r="AI54">
        <v>0</v>
      </c>
      <c r="AJ54">
        <v>0</v>
      </c>
      <c r="AK54">
        <v>22.518960000000007</v>
      </c>
      <c r="AL54">
        <v>45.078800000000001</v>
      </c>
      <c r="AM54">
        <v>4.6251503015873023</v>
      </c>
      <c r="AN54">
        <v>0</v>
      </c>
      <c r="AO54">
        <v>3.2926823999999999</v>
      </c>
      <c r="AP54">
        <v>1.5753225600000003</v>
      </c>
      <c r="AQ54">
        <v>5.4587500000000011</v>
      </c>
      <c r="AR54">
        <v>22.0618944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34.841705260515866</v>
      </c>
      <c r="BB54">
        <f t="shared" si="0"/>
        <v>963.48796574328298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385.99664464937638</v>
      </c>
      <c r="L55">
        <v>11.035128310746325</v>
      </c>
      <c r="M55">
        <v>63.768018018018019</v>
      </c>
      <c r="N55">
        <v>51.886294850425472</v>
      </c>
      <c r="O55">
        <v>73.287554723502311</v>
      </c>
      <c r="P55">
        <v>27.530926924507256</v>
      </c>
      <c r="Q55">
        <v>4.7912737642585546</v>
      </c>
      <c r="R55">
        <v>9.3179912479217588</v>
      </c>
      <c r="S55">
        <v>11.589686773940343</v>
      </c>
      <c r="T55">
        <v>0</v>
      </c>
      <c r="U55">
        <v>62.108344170364411</v>
      </c>
      <c r="V55">
        <v>8.0602732919254656</v>
      </c>
      <c r="W55">
        <v>15.275218266825489</v>
      </c>
      <c r="X55">
        <v>43.192104930467771</v>
      </c>
      <c r="Y55">
        <v>0</v>
      </c>
      <c r="Z55">
        <v>2.8784289600000004</v>
      </c>
      <c r="AA55">
        <v>0</v>
      </c>
      <c r="AB55">
        <v>11.533435920000002</v>
      </c>
      <c r="AC55">
        <v>8.5010146560000006</v>
      </c>
      <c r="AD55">
        <v>8.0065281600000002</v>
      </c>
      <c r="AE55">
        <v>21.712535395200003</v>
      </c>
      <c r="AF55">
        <v>6.1515000000000013</v>
      </c>
      <c r="AG55">
        <v>9.6984225599999991</v>
      </c>
      <c r="AH55">
        <v>20.546566559999999</v>
      </c>
      <c r="AI55">
        <v>0</v>
      </c>
      <c r="AJ55">
        <v>0</v>
      </c>
      <c r="AK55">
        <v>22.518960000000007</v>
      </c>
      <c r="AL55">
        <v>52.013999999999989</v>
      </c>
      <c r="AM55">
        <v>4.6251503015873023</v>
      </c>
      <c r="AN55">
        <v>0</v>
      </c>
      <c r="AO55">
        <v>3.2926823999999999</v>
      </c>
      <c r="AP55">
        <v>4.5009215999999999</v>
      </c>
      <c r="AQ55">
        <v>10.044100000000002</v>
      </c>
      <c r="AR55">
        <v>22.0618944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34.548730856638116</v>
      </c>
      <c r="BB55">
        <f t="shared" si="0"/>
        <v>955.38620059202879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420.99479946418722</v>
      </c>
      <c r="L56">
        <v>11.035126502838731</v>
      </c>
      <c r="M56">
        <v>63.768018018018019</v>
      </c>
      <c r="N56">
        <v>51.886294850425472</v>
      </c>
      <c r="O56">
        <v>73.287554723502311</v>
      </c>
      <c r="P56">
        <v>27.530926924507256</v>
      </c>
      <c r="Q56">
        <v>4.7912737642585546</v>
      </c>
      <c r="R56">
        <v>9.3179912479217588</v>
      </c>
      <c r="S56">
        <v>11.589686773940343</v>
      </c>
      <c r="T56">
        <v>0</v>
      </c>
      <c r="U56">
        <v>62.108344170364411</v>
      </c>
      <c r="V56">
        <v>8.0602732919254656</v>
      </c>
      <c r="W56">
        <v>15.275218266825489</v>
      </c>
      <c r="X56">
        <v>43.192104930467771</v>
      </c>
      <c r="Y56">
        <v>0</v>
      </c>
      <c r="Z56">
        <v>2.8784289600000004</v>
      </c>
      <c r="AA56">
        <v>0</v>
      </c>
      <c r="AB56">
        <v>11.533435920000002</v>
      </c>
      <c r="AC56">
        <v>8.5010146560000006</v>
      </c>
      <c r="AD56">
        <v>8.0065281600000002</v>
      </c>
      <c r="AE56">
        <v>21.712535395200003</v>
      </c>
      <c r="AF56">
        <v>6.1515000000000013</v>
      </c>
      <c r="AG56">
        <v>9.6984225599999991</v>
      </c>
      <c r="AH56">
        <v>20.546566559999999</v>
      </c>
      <c r="AI56">
        <v>0</v>
      </c>
      <c r="AJ56">
        <v>0</v>
      </c>
      <c r="AK56">
        <v>22.518960000000007</v>
      </c>
      <c r="AL56">
        <v>52.013999999999989</v>
      </c>
      <c r="AM56">
        <v>4.6251503015873023</v>
      </c>
      <c r="AN56">
        <v>0</v>
      </c>
      <c r="AO56">
        <v>3.2926823999999999</v>
      </c>
      <c r="AP56">
        <v>4.5009215999999999</v>
      </c>
      <c r="AQ56">
        <v>10.917500000000002</v>
      </c>
      <c r="AR56">
        <v>22.0618944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35.80064631176738</v>
      </c>
      <c r="BB56">
        <f t="shared" si="0"/>
        <v>990.00583814380275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470.7560976838771</v>
      </c>
      <c r="L57">
        <v>11.035072539497142</v>
      </c>
      <c r="M57">
        <v>63.768018018018019</v>
      </c>
      <c r="N57">
        <v>51.886294850425472</v>
      </c>
      <c r="O57">
        <v>73.287554723502311</v>
      </c>
      <c r="P57">
        <v>27.530926924507256</v>
      </c>
      <c r="Q57">
        <v>4.7912737642585546</v>
      </c>
      <c r="R57">
        <v>9.3179912479217588</v>
      </c>
      <c r="S57">
        <v>11.589686773940343</v>
      </c>
      <c r="T57">
        <v>0</v>
      </c>
      <c r="U57">
        <v>62.108344170364411</v>
      </c>
      <c r="V57">
        <v>8.0602732919254656</v>
      </c>
      <c r="W57">
        <v>15.275218266825489</v>
      </c>
      <c r="X57">
        <v>43.192104930467771</v>
      </c>
      <c r="Y57">
        <v>0</v>
      </c>
      <c r="Z57">
        <v>2.8784289600000004</v>
      </c>
      <c r="AA57">
        <v>0</v>
      </c>
      <c r="AB57">
        <v>11.533435920000002</v>
      </c>
      <c r="AC57">
        <v>8.5010146560000006</v>
      </c>
      <c r="AD57">
        <v>8.0065281600000002</v>
      </c>
      <c r="AE57">
        <v>21.712535395200003</v>
      </c>
      <c r="AF57">
        <v>6.1515000000000013</v>
      </c>
      <c r="AG57">
        <v>9.6984225599999991</v>
      </c>
      <c r="AH57">
        <v>20.546566559999999</v>
      </c>
      <c r="AI57">
        <v>0</v>
      </c>
      <c r="AJ57">
        <v>0</v>
      </c>
      <c r="AK57">
        <v>22.518960000000007</v>
      </c>
      <c r="AL57">
        <v>52.013999999999989</v>
      </c>
      <c r="AM57">
        <v>4.6251503015873023</v>
      </c>
      <c r="AN57">
        <v>0</v>
      </c>
      <c r="AO57">
        <v>3.2926823999999999</v>
      </c>
      <c r="AP57">
        <v>1.5753225600000003</v>
      </c>
      <c r="AQ57">
        <v>10.917500000000002</v>
      </c>
      <c r="AR57">
        <v>22.0618944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37.435209700136085</v>
      </c>
      <c r="BB57">
        <f t="shared" si="0"/>
        <v>1035.2069199717823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478.35520000000002</v>
      </c>
      <c r="L58">
        <v>11.035109246201213</v>
      </c>
      <c r="M58">
        <v>63.768018018018019</v>
      </c>
      <c r="N58">
        <v>51.886294850425472</v>
      </c>
      <c r="O58">
        <v>73.287554723502311</v>
      </c>
      <c r="P58">
        <v>27.530926924507256</v>
      </c>
      <c r="Q58">
        <v>4.7912737642585546</v>
      </c>
      <c r="R58">
        <v>9.3179912479217588</v>
      </c>
      <c r="S58">
        <v>11.589686773940343</v>
      </c>
      <c r="T58">
        <v>0</v>
      </c>
      <c r="U58">
        <v>62.108344170364411</v>
      </c>
      <c r="V58">
        <v>8.0602732919254656</v>
      </c>
      <c r="W58">
        <v>15.275218266825489</v>
      </c>
      <c r="X58">
        <v>43.192104930467771</v>
      </c>
      <c r="Y58">
        <v>0</v>
      </c>
      <c r="Z58">
        <v>2.8784289600000004</v>
      </c>
      <c r="AA58">
        <v>0</v>
      </c>
      <c r="AB58">
        <v>11.533435920000002</v>
      </c>
      <c r="AC58">
        <v>8.5010146560000006</v>
      </c>
      <c r="AD58">
        <v>8.0065281600000002</v>
      </c>
      <c r="AE58">
        <v>21.712535395200003</v>
      </c>
      <c r="AF58">
        <v>6.1515000000000013</v>
      </c>
      <c r="AG58">
        <v>9.6984225599999991</v>
      </c>
      <c r="AH58">
        <v>20.546566559999999</v>
      </c>
      <c r="AI58">
        <v>0</v>
      </c>
      <c r="AJ58">
        <v>0</v>
      </c>
      <c r="AK58">
        <v>22.518960000000007</v>
      </c>
      <c r="AL58">
        <v>52.013999999999989</v>
      </c>
      <c r="AM58">
        <v>4.6251503015873023</v>
      </c>
      <c r="AN58">
        <v>0</v>
      </c>
      <c r="AO58">
        <v>3.2926823999999999</v>
      </c>
      <c r="AP58">
        <v>1.5753225600000003</v>
      </c>
      <c r="AQ58">
        <v>10.917500000000002</v>
      </c>
      <c r="AR58">
        <v>22.0618944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37.700419651698169</v>
      </c>
      <c r="BB58">
        <f t="shared" si="0"/>
        <v>1042.5408490430473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441.25927546274318</v>
      </c>
      <c r="L59">
        <v>11.035127985693899</v>
      </c>
      <c r="M59">
        <v>63.768018018018019</v>
      </c>
      <c r="N59">
        <v>51.886294850425472</v>
      </c>
      <c r="O59">
        <v>73.287554723502311</v>
      </c>
      <c r="P59">
        <v>27.530926924507256</v>
      </c>
      <c r="Q59">
        <v>4.7912737642585546</v>
      </c>
      <c r="R59">
        <v>9.3179912479217588</v>
      </c>
      <c r="S59">
        <v>11.589686773940343</v>
      </c>
      <c r="T59">
        <v>0</v>
      </c>
      <c r="U59">
        <v>62.108344170364411</v>
      </c>
      <c r="V59">
        <v>8.0602732919254656</v>
      </c>
      <c r="W59">
        <v>15.275218266825489</v>
      </c>
      <c r="X59">
        <v>43.186294384153406</v>
      </c>
      <c r="Y59">
        <v>0</v>
      </c>
      <c r="Z59">
        <v>2.8784289600000004</v>
      </c>
      <c r="AA59">
        <v>0</v>
      </c>
      <c r="AB59">
        <v>11.533435920000002</v>
      </c>
      <c r="AC59">
        <v>8.5010146560000006</v>
      </c>
      <c r="AD59">
        <v>8.0065281600000002</v>
      </c>
      <c r="AE59">
        <v>21.712535395200003</v>
      </c>
      <c r="AF59">
        <v>6.1515000000000013</v>
      </c>
      <c r="AG59">
        <v>9.6984225599999991</v>
      </c>
      <c r="AH59">
        <v>20.546566559999999</v>
      </c>
      <c r="AI59">
        <v>0</v>
      </c>
      <c r="AJ59">
        <v>0</v>
      </c>
      <c r="AK59">
        <v>22.518960000000007</v>
      </c>
      <c r="AL59">
        <v>52.013999999999989</v>
      </c>
      <c r="AM59">
        <v>4.6251503015873023</v>
      </c>
      <c r="AN59">
        <v>0</v>
      </c>
      <c r="AO59">
        <v>3.2926823999999999</v>
      </c>
      <c r="AP59">
        <v>1.5753225600000003</v>
      </c>
      <c r="AQ59">
        <v>10.917500000000002</v>
      </c>
      <c r="AR59">
        <v>22.0618944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36.40557199069633</v>
      </c>
      <c r="BB59">
        <f t="shared" si="0"/>
        <v>1006.7339803599706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505.50985625718971</v>
      </c>
      <c r="L60">
        <v>11.035126354876372</v>
      </c>
      <c r="M60">
        <v>63.768018018018019</v>
      </c>
      <c r="N60">
        <v>51.886294850425472</v>
      </c>
      <c r="O60">
        <v>73.287554723502311</v>
      </c>
      <c r="P60">
        <v>27.530926924507256</v>
      </c>
      <c r="Q60">
        <v>4.7912737642585546</v>
      </c>
      <c r="R60">
        <v>9.3179912479217588</v>
      </c>
      <c r="S60">
        <v>11.589686773940343</v>
      </c>
      <c r="T60">
        <v>0</v>
      </c>
      <c r="U60">
        <v>62.108344170364411</v>
      </c>
      <c r="V60">
        <v>8.0602732919254656</v>
      </c>
      <c r="W60">
        <v>15.275218266825489</v>
      </c>
      <c r="X60">
        <v>43.186294384153406</v>
      </c>
      <c r="Y60">
        <v>0</v>
      </c>
      <c r="Z60">
        <v>2.8784289600000004</v>
      </c>
      <c r="AA60">
        <v>0</v>
      </c>
      <c r="AB60">
        <v>11.533435920000002</v>
      </c>
      <c r="AC60">
        <v>8.5010146560000006</v>
      </c>
      <c r="AD60">
        <v>8.0065281600000002</v>
      </c>
      <c r="AE60">
        <v>21.712535395200003</v>
      </c>
      <c r="AF60">
        <v>6.1515000000000013</v>
      </c>
      <c r="AG60">
        <v>9.6984225599999991</v>
      </c>
      <c r="AH60">
        <v>20.546566559999999</v>
      </c>
      <c r="AI60">
        <v>0</v>
      </c>
      <c r="AJ60">
        <v>0</v>
      </c>
      <c r="AK60">
        <v>22.518960000000007</v>
      </c>
      <c r="AL60">
        <v>52.013999999999989</v>
      </c>
      <c r="AM60">
        <v>4.6251503015873023</v>
      </c>
      <c r="AN60">
        <v>0</v>
      </c>
      <c r="AO60">
        <v>3.2926823999999999</v>
      </c>
      <c r="AP60">
        <v>1.5753225600000003</v>
      </c>
      <c r="AQ60">
        <v>10.917500000000002</v>
      </c>
      <c r="AR60">
        <v>22.0618944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38.647915638070899</v>
      </c>
      <c r="BB60">
        <f t="shared" si="0"/>
        <v>1068.7422158762251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512.33784940779867</v>
      </c>
      <c r="L61">
        <v>11.035048785610631</v>
      </c>
      <c r="M61">
        <v>63.768018018018019</v>
      </c>
      <c r="N61">
        <v>51.886294850425472</v>
      </c>
      <c r="O61">
        <v>73.287554723502311</v>
      </c>
      <c r="P61">
        <v>27.530926924507256</v>
      </c>
      <c r="Q61">
        <v>4.7912737642585546</v>
      </c>
      <c r="R61">
        <v>9.3179912479217588</v>
      </c>
      <c r="S61">
        <v>11.589686773940343</v>
      </c>
      <c r="T61">
        <v>0</v>
      </c>
      <c r="U61">
        <v>62.108344170364411</v>
      </c>
      <c r="V61">
        <v>8.0602732919254656</v>
      </c>
      <c r="W61">
        <v>15.275218266825489</v>
      </c>
      <c r="X61">
        <v>43.186294384153406</v>
      </c>
      <c r="Y61">
        <v>0</v>
      </c>
      <c r="Z61">
        <v>0</v>
      </c>
      <c r="AA61">
        <v>0</v>
      </c>
      <c r="AB61">
        <v>11.533435920000002</v>
      </c>
      <c r="AC61">
        <v>8.5010146560000006</v>
      </c>
      <c r="AD61">
        <v>8.0065281600000002</v>
      </c>
      <c r="AE61">
        <v>21.712535395200003</v>
      </c>
      <c r="AF61">
        <v>6.1515000000000013</v>
      </c>
      <c r="AG61">
        <v>9.6984225599999991</v>
      </c>
      <c r="AH61">
        <v>20.546566559999999</v>
      </c>
      <c r="AI61">
        <v>0</v>
      </c>
      <c r="AJ61">
        <v>0</v>
      </c>
      <c r="AK61">
        <v>22.518960000000007</v>
      </c>
      <c r="AL61">
        <v>52.013999999999989</v>
      </c>
      <c r="AM61">
        <v>4.6251503015873023</v>
      </c>
      <c r="AN61">
        <v>0</v>
      </c>
      <c r="AO61">
        <v>3.2926823999999999</v>
      </c>
      <c r="AP61">
        <v>4.5009215999999999</v>
      </c>
      <c r="AQ61">
        <v>10.917500000000002</v>
      </c>
      <c r="AR61">
        <v>22.0618944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38.887855046259958</v>
      </c>
      <c r="BB61">
        <f t="shared" si="0"/>
        <v>1075.3773621293794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507.38871268010649</v>
      </c>
      <c r="L62">
        <v>11.035126651631478</v>
      </c>
      <c r="M62">
        <v>63.768018018018019</v>
      </c>
      <c r="N62">
        <v>51.886294850425472</v>
      </c>
      <c r="O62">
        <v>73.287554723502311</v>
      </c>
      <c r="P62">
        <v>27.530926924507256</v>
      </c>
      <c r="Q62">
        <v>4.7912737642585546</v>
      </c>
      <c r="R62">
        <v>9.3179912479217588</v>
      </c>
      <c r="S62">
        <v>11.589686773940343</v>
      </c>
      <c r="T62">
        <v>0</v>
      </c>
      <c r="U62">
        <v>62.108344170364411</v>
      </c>
      <c r="V62">
        <v>8.0602732919254656</v>
      </c>
      <c r="W62">
        <v>15.275218266825489</v>
      </c>
      <c r="X62">
        <v>43.186294384153406</v>
      </c>
      <c r="Y62">
        <v>0</v>
      </c>
      <c r="Z62">
        <v>0</v>
      </c>
      <c r="AA62">
        <v>0</v>
      </c>
      <c r="AB62">
        <v>11.533435920000002</v>
      </c>
      <c r="AC62">
        <v>8.5010146560000006</v>
      </c>
      <c r="AD62">
        <v>8.0065281600000002</v>
      </c>
      <c r="AE62">
        <v>21.712535395200003</v>
      </c>
      <c r="AF62">
        <v>6.1515000000000013</v>
      </c>
      <c r="AG62">
        <v>9.6984225599999991</v>
      </c>
      <c r="AH62">
        <v>20.546566559999999</v>
      </c>
      <c r="AI62">
        <v>0</v>
      </c>
      <c r="AJ62">
        <v>0</v>
      </c>
      <c r="AK62">
        <v>22.518960000000007</v>
      </c>
      <c r="AL62">
        <v>52.013999999999989</v>
      </c>
      <c r="AM62">
        <v>4.6251503015873023</v>
      </c>
      <c r="AN62">
        <v>0</v>
      </c>
      <c r="AO62">
        <v>3.2926823999999999</v>
      </c>
      <c r="AP62">
        <v>4.5009215999999999</v>
      </c>
      <c r="AQ62">
        <v>10.917500000000002</v>
      </c>
      <c r="AR62">
        <v>22.0618944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38.715134145808889</v>
      </c>
      <c r="BB62">
        <f t="shared" si="0"/>
        <v>1070.6010241681593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497.46348710000774</v>
      </c>
      <c r="L63">
        <v>11.035122988031366</v>
      </c>
      <c r="M63">
        <v>63.768018018018019</v>
      </c>
      <c r="N63">
        <v>51.886294850425472</v>
      </c>
      <c r="O63">
        <v>73.287554723502311</v>
      </c>
      <c r="P63">
        <v>27.530926924507256</v>
      </c>
      <c r="Q63">
        <v>4.7912737642585546</v>
      </c>
      <c r="R63">
        <v>9.3179912479217588</v>
      </c>
      <c r="S63">
        <v>11.589686773940343</v>
      </c>
      <c r="T63">
        <v>0</v>
      </c>
      <c r="U63">
        <v>62.108344170364411</v>
      </c>
      <c r="V63">
        <v>9.0967337831084478</v>
      </c>
      <c r="W63">
        <v>15.275218266825489</v>
      </c>
      <c r="X63">
        <v>43.186294384153406</v>
      </c>
      <c r="Y63">
        <v>0</v>
      </c>
      <c r="Z63">
        <v>0</v>
      </c>
      <c r="AA63">
        <v>0</v>
      </c>
      <c r="AB63">
        <v>11.533435920000002</v>
      </c>
      <c r="AC63">
        <v>8.5010146560000006</v>
      </c>
      <c r="AD63">
        <v>8.0065281600000002</v>
      </c>
      <c r="AE63">
        <v>21.712535395200003</v>
      </c>
      <c r="AF63">
        <v>6.1515000000000013</v>
      </c>
      <c r="AG63">
        <v>9.6984225599999991</v>
      </c>
      <c r="AH63">
        <v>30.819849840000007</v>
      </c>
      <c r="AI63">
        <v>0</v>
      </c>
      <c r="AJ63">
        <v>0</v>
      </c>
      <c r="AK63">
        <v>22.518960000000007</v>
      </c>
      <c r="AL63">
        <v>52.013999999999989</v>
      </c>
      <c r="AM63">
        <v>4.6251503015873023</v>
      </c>
      <c r="AN63">
        <v>0</v>
      </c>
      <c r="AO63">
        <v>3.2926823999999999</v>
      </c>
      <c r="AP63">
        <v>1.5753225600000003</v>
      </c>
      <c r="AQ63">
        <v>10.917500000000002</v>
      </c>
      <c r="AR63">
        <v>22.0618944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38.661349165186905</v>
      </c>
      <c r="BB63">
        <f t="shared" si="0"/>
        <v>1069.1137246362653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512.33784940779867</v>
      </c>
      <c r="L64">
        <v>11.035127056258197</v>
      </c>
      <c r="M64">
        <v>63.768018018018019</v>
      </c>
      <c r="N64">
        <v>51.886294850425472</v>
      </c>
      <c r="O64">
        <v>73.287554723502311</v>
      </c>
      <c r="P64">
        <v>27.530926924507256</v>
      </c>
      <c r="Q64">
        <v>4.7912737642585546</v>
      </c>
      <c r="R64">
        <v>9.3179912479217588</v>
      </c>
      <c r="S64">
        <v>11.589686773940343</v>
      </c>
      <c r="T64">
        <v>0</v>
      </c>
      <c r="U64">
        <v>62.108344170364411</v>
      </c>
      <c r="V64">
        <v>9.0967337831084478</v>
      </c>
      <c r="W64">
        <v>15.275218266825489</v>
      </c>
      <c r="X64">
        <v>43.186294384153406</v>
      </c>
      <c r="Y64">
        <v>0</v>
      </c>
      <c r="Z64">
        <v>0</v>
      </c>
      <c r="AA64">
        <v>0</v>
      </c>
      <c r="AB64">
        <v>11.533435920000002</v>
      </c>
      <c r="AC64">
        <v>8.5010146560000006</v>
      </c>
      <c r="AD64">
        <v>8.0065281600000002</v>
      </c>
      <c r="AE64">
        <v>21.712535395200003</v>
      </c>
      <c r="AF64">
        <v>6.1515000000000013</v>
      </c>
      <c r="AG64">
        <v>9.6984225599999991</v>
      </c>
      <c r="AH64">
        <v>30.819849840000007</v>
      </c>
      <c r="AI64">
        <v>0</v>
      </c>
      <c r="AJ64">
        <v>0</v>
      </c>
      <c r="AK64">
        <v>22.518960000000007</v>
      </c>
      <c r="AL64">
        <v>52.013999999999989</v>
      </c>
      <c r="AM64">
        <v>4.6251503015873023</v>
      </c>
      <c r="AN64">
        <v>0</v>
      </c>
      <c r="AO64">
        <v>3.2926823999999999</v>
      </c>
      <c r="AP64">
        <v>1.5753225600000003</v>
      </c>
      <c r="AQ64">
        <v>16.376250000000002</v>
      </c>
      <c r="AR64">
        <v>22.0618944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39.370975615217205</v>
      </c>
      <c r="BB64">
        <f t="shared" si="0"/>
        <v>1088.7372145622526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512.33784940779867</v>
      </c>
      <c r="L65">
        <v>11.035122988031366</v>
      </c>
      <c r="M65">
        <v>63.768018018018019</v>
      </c>
      <c r="N65">
        <v>51.886294850425472</v>
      </c>
      <c r="O65">
        <v>73.287554723502311</v>
      </c>
      <c r="P65">
        <v>27.530926924507256</v>
      </c>
      <c r="Q65">
        <v>4.7912737642585546</v>
      </c>
      <c r="R65">
        <v>9.3179912479217588</v>
      </c>
      <c r="S65">
        <v>11.589686773940343</v>
      </c>
      <c r="T65">
        <v>0</v>
      </c>
      <c r="U65">
        <v>62.108344170364411</v>
      </c>
      <c r="V65">
        <v>9.0967337831084478</v>
      </c>
      <c r="W65">
        <v>15.275218266825489</v>
      </c>
      <c r="X65">
        <v>43.186294384153406</v>
      </c>
      <c r="Y65">
        <v>0</v>
      </c>
      <c r="Z65">
        <v>0</v>
      </c>
      <c r="AA65">
        <v>5.2045199999999996</v>
      </c>
      <c r="AB65">
        <v>11.533435920000002</v>
      </c>
      <c r="AC65">
        <v>8.5010146560000006</v>
      </c>
      <c r="AD65">
        <v>8.0065281600000002</v>
      </c>
      <c r="AE65">
        <v>21.712535395200003</v>
      </c>
      <c r="AF65">
        <v>6.1515000000000013</v>
      </c>
      <c r="AG65">
        <v>9.6984225599999991</v>
      </c>
      <c r="AH65">
        <v>30.819849840000007</v>
      </c>
      <c r="AI65">
        <v>0</v>
      </c>
      <c r="AJ65">
        <v>0</v>
      </c>
      <c r="AK65">
        <v>22.518960000000007</v>
      </c>
      <c r="AL65">
        <v>52.013999999999989</v>
      </c>
      <c r="AM65">
        <v>4.6251503015873023</v>
      </c>
      <c r="AN65">
        <v>0</v>
      </c>
      <c r="AO65">
        <v>3.3314198400000001</v>
      </c>
      <c r="AP65">
        <v>1.5753225600000003</v>
      </c>
      <c r="AQ65">
        <v>16.376250000000002</v>
      </c>
      <c r="AR65">
        <v>22.0618944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39.553963965632065</v>
      </c>
      <c r="BB65">
        <f t="shared" si="0"/>
        <v>1093.797479583611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511.4895132544774</v>
      </c>
      <c r="L66">
        <v>11.035039501237391</v>
      </c>
      <c r="M66">
        <v>63.768018018018019</v>
      </c>
      <c r="N66">
        <v>51.886294850425472</v>
      </c>
      <c r="O66">
        <v>73.287554723502311</v>
      </c>
      <c r="P66">
        <v>27.530926924507256</v>
      </c>
      <c r="Q66">
        <v>4.7912737642585546</v>
      </c>
      <c r="R66">
        <v>9.3179912479217588</v>
      </c>
      <c r="S66">
        <v>11.589686773940343</v>
      </c>
      <c r="T66">
        <v>0</v>
      </c>
      <c r="U66">
        <v>62.108344170364411</v>
      </c>
      <c r="V66">
        <v>9.0967337831084478</v>
      </c>
      <c r="W66">
        <v>15.275218266825489</v>
      </c>
      <c r="X66">
        <v>43.186294384153406</v>
      </c>
      <c r="Y66">
        <v>0</v>
      </c>
      <c r="Z66">
        <v>0</v>
      </c>
      <c r="AA66">
        <v>5.2045199999999996</v>
      </c>
      <c r="AB66">
        <v>11.533435920000002</v>
      </c>
      <c r="AC66">
        <v>8.5010146560000006</v>
      </c>
      <c r="AD66">
        <v>8.0065281600000002</v>
      </c>
      <c r="AE66">
        <v>21.712535395200003</v>
      </c>
      <c r="AF66">
        <v>6.1515000000000013</v>
      </c>
      <c r="AG66">
        <v>9.6984225599999991</v>
      </c>
      <c r="AH66">
        <v>30.819849840000007</v>
      </c>
      <c r="AI66">
        <v>0</v>
      </c>
      <c r="AJ66">
        <v>0</v>
      </c>
      <c r="AK66">
        <v>22.518960000000007</v>
      </c>
      <c r="AL66">
        <v>52.013999999999989</v>
      </c>
      <c r="AM66">
        <v>4.6251503015873023</v>
      </c>
      <c r="AN66">
        <v>0</v>
      </c>
      <c r="AO66">
        <v>3.3314198400000001</v>
      </c>
      <c r="AP66">
        <v>1.5753225600000003</v>
      </c>
      <c r="AQ66">
        <v>16.376250000000002</v>
      </c>
      <c r="AR66">
        <v>22.0618944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39.524354644384132</v>
      </c>
      <c r="BB66">
        <f t="shared" si="0"/>
        <v>1092.9786692647435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497.06866376316361</v>
      </c>
      <c r="L67">
        <v>11.035039501237391</v>
      </c>
      <c r="M67">
        <v>63.768018018018019</v>
      </c>
      <c r="N67">
        <v>51.886294850425472</v>
      </c>
      <c r="O67">
        <v>73.287554723502311</v>
      </c>
      <c r="P67">
        <v>27.530926924507256</v>
      </c>
      <c r="Q67">
        <v>4.7912737642585546</v>
      </c>
      <c r="R67">
        <v>9.3179912479217588</v>
      </c>
      <c r="S67">
        <v>11.589686773940343</v>
      </c>
      <c r="T67">
        <v>0</v>
      </c>
      <c r="U67">
        <v>62.108344170364411</v>
      </c>
      <c r="V67">
        <v>9.0967337831084478</v>
      </c>
      <c r="W67">
        <v>15.275218266825489</v>
      </c>
      <c r="X67">
        <v>43.186294384153406</v>
      </c>
      <c r="Y67">
        <v>0</v>
      </c>
      <c r="Z67">
        <v>0</v>
      </c>
      <c r="AA67">
        <v>5.2045199999999996</v>
      </c>
      <c r="AB67">
        <v>11.533435920000002</v>
      </c>
      <c r="AC67">
        <v>8.5010146560000006</v>
      </c>
      <c r="AD67">
        <v>4.0032640800000001</v>
      </c>
      <c r="AE67">
        <v>21.712535395200003</v>
      </c>
      <c r="AF67">
        <v>6.1515000000000013</v>
      </c>
      <c r="AG67">
        <v>9.6984225599999991</v>
      </c>
      <c r="AH67">
        <v>30.819849840000007</v>
      </c>
      <c r="AI67">
        <v>0</v>
      </c>
      <c r="AJ67">
        <v>0</v>
      </c>
      <c r="AK67">
        <v>22.518960000000007</v>
      </c>
      <c r="AL67">
        <v>34.675999999999995</v>
      </c>
      <c r="AM67">
        <v>4.6251503015873023</v>
      </c>
      <c r="AN67">
        <v>0</v>
      </c>
      <c r="AO67">
        <v>3.3314198400000001</v>
      </c>
      <c r="AP67">
        <v>1.6878456000000002</v>
      </c>
      <c r="AQ67">
        <v>16.376250000000002</v>
      </c>
      <c r="AR67">
        <v>22.0618944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38.280184209811182</v>
      </c>
      <c r="BB67">
        <f t="shared" si="0"/>
        <v>1058.5732491680028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512.33784940779867</v>
      </c>
      <c r="L68">
        <v>11.035039501237391</v>
      </c>
      <c r="M68">
        <v>63.768018018018019</v>
      </c>
      <c r="N68">
        <v>51.886294850425472</v>
      </c>
      <c r="O68">
        <v>73.287554723502311</v>
      </c>
      <c r="P68">
        <v>27.530926924507256</v>
      </c>
      <c r="Q68">
        <v>4.7912737642585546</v>
      </c>
      <c r="R68">
        <v>9.3179912479217588</v>
      </c>
      <c r="S68">
        <v>11.589686773940343</v>
      </c>
      <c r="T68">
        <v>0</v>
      </c>
      <c r="U68">
        <v>62.108344170364411</v>
      </c>
      <c r="V68">
        <v>9.0967337831084478</v>
      </c>
      <c r="W68">
        <v>15.275218266825489</v>
      </c>
      <c r="X68">
        <v>43.186294384153406</v>
      </c>
      <c r="Y68">
        <v>0</v>
      </c>
      <c r="Z68">
        <v>0</v>
      </c>
      <c r="AA68">
        <v>5.2045199999999996</v>
      </c>
      <c r="AB68">
        <v>11.533435920000002</v>
      </c>
      <c r="AC68">
        <v>8.5010146560000006</v>
      </c>
      <c r="AD68">
        <v>4.0032640800000001</v>
      </c>
      <c r="AE68">
        <v>21.712535395200003</v>
      </c>
      <c r="AF68">
        <v>6.1515000000000013</v>
      </c>
      <c r="AG68">
        <v>9.6984225599999991</v>
      </c>
      <c r="AH68">
        <v>29.114568000000002</v>
      </c>
      <c r="AI68">
        <v>0</v>
      </c>
      <c r="AJ68">
        <v>0</v>
      </c>
      <c r="AK68">
        <v>22.518960000000007</v>
      </c>
      <c r="AL68">
        <v>34.675999999999995</v>
      </c>
      <c r="AM68">
        <v>4.6251503015873023</v>
      </c>
      <c r="AN68">
        <v>0</v>
      </c>
      <c r="AO68">
        <v>3.3314198400000001</v>
      </c>
      <c r="AP68">
        <v>1.6878456000000002</v>
      </c>
      <c r="AQ68">
        <v>16.376250000000002</v>
      </c>
      <c r="AR68">
        <v>22.0618944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38.753564022352208</v>
      </c>
      <c r="BB68">
        <f t="shared" ref="BB68:BB99" si="1">SUM(B68:AZ68)-BA68</f>
        <v>1071.6637731600968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512.33784940779867</v>
      </c>
      <c r="L69">
        <v>11.035039501237391</v>
      </c>
      <c r="M69">
        <v>63.768018018018019</v>
      </c>
      <c r="N69">
        <v>51.886294850425472</v>
      </c>
      <c r="O69">
        <v>73.287554723502311</v>
      </c>
      <c r="P69">
        <v>27.530926924507256</v>
      </c>
      <c r="Q69">
        <v>4.7912737642585546</v>
      </c>
      <c r="R69">
        <v>9.3179912479217588</v>
      </c>
      <c r="S69">
        <v>11.589686773940343</v>
      </c>
      <c r="T69">
        <v>0</v>
      </c>
      <c r="U69">
        <v>62.108344170364411</v>
      </c>
      <c r="V69">
        <v>9.0967337831084478</v>
      </c>
      <c r="W69">
        <v>15.275218266825489</v>
      </c>
      <c r="X69">
        <v>43.186294384153406</v>
      </c>
      <c r="Y69">
        <v>0</v>
      </c>
      <c r="Z69">
        <v>0</v>
      </c>
      <c r="AA69">
        <v>5.2045199999999996</v>
      </c>
      <c r="AB69">
        <v>11.533435920000002</v>
      </c>
      <c r="AC69">
        <v>8.5010146560000006</v>
      </c>
      <c r="AD69">
        <v>4.0032640800000001</v>
      </c>
      <c r="AE69">
        <v>21.712535395200003</v>
      </c>
      <c r="AF69">
        <v>6.1515000000000013</v>
      </c>
      <c r="AG69">
        <v>9.6984225599999991</v>
      </c>
      <c r="AH69">
        <v>29.114568000000002</v>
      </c>
      <c r="AI69">
        <v>0</v>
      </c>
      <c r="AJ69">
        <v>0</v>
      </c>
      <c r="AK69">
        <v>22.518960000000007</v>
      </c>
      <c r="AL69">
        <v>34.675999999999995</v>
      </c>
      <c r="AM69">
        <v>4.6251503015873023</v>
      </c>
      <c r="AN69">
        <v>0</v>
      </c>
      <c r="AO69">
        <v>3.3314198400000001</v>
      </c>
      <c r="AP69">
        <v>4.7822292000000006</v>
      </c>
      <c r="AQ69">
        <v>16.376250000000002</v>
      </c>
      <c r="AR69">
        <v>22.0618944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38.861558031952214</v>
      </c>
      <c r="BB69">
        <f t="shared" si="1"/>
        <v>1074.650162750497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512.33784940779867</v>
      </c>
      <c r="L70">
        <v>11.035039501237391</v>
      </c>
      <c r="M70">
        <v>63.768018018018019</v>
      </c>
      <c r="N70">
        <v>51.886294850425472</v>
      </c>
      <c r="O70">
        <v>73.287554723502311</v>
      </c>
      <c r="P70">
        <v>27.530926924507256</v>
      </c>
      <c r="Q70">
        <v>4.7912737642585546</v>
      </c>
      <c r="R70">
        <v>9.3179912479217588</v>
      </c>
      <c r="S70">
        <v>11.589686773940343</v>
      </c>
      <c r="T70">
        <v>0</v>
      </c>
      <c r="U70">
        <v>62.108344170364411</v>
      </c>
      <c r="V70">
        <v>9.0967337831084478</v>
      </c>
      <c r="W70">
        <v>15.275218266825489</v>
      </c>
      <c r="X70">
        <v>43.186294384153406</v>
      </c>
      <c r="Y70">
        <v>0</v>
      </c>
      <c r="Z70">
        <v>5.7974399999999999</v>
      </c>
      <c r="AA70">
        <v>5.2045199999999996</v>
      </c>
      <c r="AB70">
        <v>11.533435920000002</v>
      </c>
      <c r="AC70">
        <v>8.5010146560000006</v>
      </c>
      <c r="AD70">
        <v>4.0032640800000001</v>
      </c>
      <c r="AE70">
        <v>21.712535395200003</v>
      </c>
      <c r="AF70">
        <v>6.1515000000000013</v>
      </c>
      <c r="AG70">
        <v>9.6984225599999991</v>
      </c>
      <c r="AH70">
        <v>29.114568000000002</v>
      </c>
      <c r="AI70">
        <v>0</v>
      </c>
      <c r="AJ70">
        <v>0</v>
      </c>
      <c r="AK70">
        <v>22.518960000000007</v>
      </c>
      <c r="AL70">
        <v>34.675999999999995</v>
      </c>
      <c r="AM70">
        <v>4.6251503015873023</v>
      </c>
      <c r="AN70">
        <v>0</v>
      </c>
      <c r="AO70">
        <v>3.3314198400000001</v>
      </c>
      <c r="AP70">
        <v>4.7822292000000006</v>
      </c>
      <c r="AQ70">
        <v>16.376250000000002</v>
      </c>
      <c r="AR70">
        <v>22.0618944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39.063888687952215</v>
      </c>
      <c r="BB70">
        <f t="shared" si="1"/>
        <v>1080.2452720944971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512.33784940779867</v>
      </c>
      <c r="L71">
        <v>11.035039501237391</v>
      </c>
      <c r="M71">
        <v>63.768018018018019</v>
      </c>
      <c r="N71">
        <v>51.886294850425472</v>
      </c>
      <c r="O71">
        <v>73.287554723502311</v>
      </c>
      <c r="P71">
        <v>27.530926924507256</v>
      </c>
      <c r="Q71">
        <v>4.7912737642585546</v>
      </c>
      <c r="R71">
        <v>9.3179912479217588</v>
      </c>
      <c r="S71">
        <v>11.589686773940343</v>
      </c>
      <c r="T71">
        <v>0</v>
      </c>
      <c r="U71">
        <v>62.108344170364411</v>
      </c>
      <c r="V71">
        <v>9.0967337831084478</v>
      </c>
      <c r="W71">
        <v>15.275218266825489</v>
      </c>
      <c r="X71">
        <v>43.186294384153406</v>
      </c>
      <c r="Y71">
        <v>0</v>
      </c>
      <c r="Z71">
        <v>5.7974399999999999</v>
      </c>
      <c r="AA71">
        <v>5.2045199999999996</v>
      </c>
      <c r="AB71">
        <v>11.533435920000002</v>
      </c>
      <c r="AC71">
        <v>8.5010146560000006</v>
      </c>
      <c r="AD71">
        <v>4.0032640800000001</v>
      </c>
      <c r="AE71">
        <v>21.712535395200003</v>
      </c>
      <c r="AF71">
        <v>6.1515000000000013</v>
      </c>
      <c r="AG71">
        <v>9.6984225599999991</v>
      </c>
      <c r="AH71">
        <v>37.433016000000002</v>
      </c>
      <c r="AI71">
        <v>0</v>
      </c>
      <c r="AJ71">
        <v>0</v>
      </c>
      <c r="AK71">
        <v>22.518960000000007</v>
      </c>
      <c r="AL71">
        <v>34.675999999999995</v>
      </c>
      <c r="AM71">
        <v>4.6251503015873023</v>
      </c>
      <c r="AN71">
        <v>0</v>
      </c>
      <c r="AO71">
        <v>3.3314198400000001</v>
      </c>
      <c r="AP71">
        <v>1.6878456000000002</v>
      </c>
      <c r="AQ71">
        <v>16.376250000000002</v>
      </c>
      <c r="AR71">
        <v>22.0618944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39.246208513552205</v>
      </c>
      <c r="BB71">
        <f t="shared" si="1"/>
        <v>1085.287016668897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512.33784940779867</v>
      </c>
      <c r="L72">
        <v>11.035039501237391</v>
      </c>
      <c r="M72">
        <v>63.768018018018019</v>
      </c>
      <c r="N72">
        <v>51.886294850425472</v>
      </c>
      <c r="O72">
        <v>73.287554723502311</v>
      </c>
      <c r="P72">
        <v>27.530926924507256</v>
      </c>
      <c r="Q72">
        <v>4.7912737642585546</v>
      </c>
      <c r="R72">
        <v>9.3179912479217588</v>
      </c>
      <c r="S72">
        <v>11.589686773940343</v>
      </c>
      <c r="T72">
        <v>0</v>
      </c>
      <c r="U72">
        <v>62.108344170364411</v>
      </c>
      <c r="V72">
        <v>9.0967337831084478</v>
      </c>
      <c r="W72">
        <v>15.275218266825489</v>
      </c>
      <c r="X72">
        <v>43.186294384153406</v>
      </c>
      <c r="Y72">
        <v>0</v>
      </c>
      <c r="Z72">
        <v>5.7974399999999999</v>
      </c>
      <c r="AA72">
        <v>5.2045199999999996</v>
      </c>
      <c r="AB72">
        <v>11.533435920000002</v>
      </c>
      <c r="AC72">
        <v>8.5010146560000006</v>
      </c>
      <c r="AD72">
        <v>4.0032640800000001</v>
      </c>
      <c r="AE72">
        <v>21.712535395200003</v>
      </c>
      <c r="AF72">
        <v>6.1515000000000013</v>
      </c>
      <c r="AG72">
        <v>9.6984225599999991</v>
      </c>
      <c r="AH72">
        <v>45.751464000000006</v>
      </c>
      <c r="AI72">
        <v>0</v>
      </c>
      <c r="AJ72">
        <v>0</v>
      </c>
      <c r="AK72">
        <v>22.518960000000007</v>
      </c>
      <c r="AL72">
        <v>34.675999999999995</v>
      </c>
      <c r="AM72">
        <v>4.6251503015873023</v>
      </c>
      <c r="AN72">
        <v>0</v>
      </c>
      <c r="AO72">
        <v>3.3314198400000001</v>
      </c>
      <c r="AP72">
        <v>1.6878456000000002</v>
      </c>
      <c r="AQ72">
        <v>16.376250000000002</v>
      </c>
      <c r="AR72">
        <v>22.0618944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39.5365223487522</v>
      </c>
      <c r="BB72">
        <f t="shared" si="1"/>
        <v>1093.3151508336971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512.33784940779867</v>
      </c>
      <c r="L73">
        <v>11.035039501237391</v>
      </c>
      <c r="M73">
        <v>63.768018018018019</v>
      </c>
      <c r="N73">
        <v>51.886294850425472</v>
      </c>
      <c r="O73">
        <v>73.287554723502311</v>
      </c>
      <c r="P73">
        <v>27.530926924507256</v>
      </c>
      <c r="Q73">
        <v>4.7912737642585546</v>
      </c>
      <c r="R73">
        <v>9.3179912479217588</v>
      </c>
      <c r="S73">
        <v>11.589686773940343</v>
      </c>
      <c r="T73">
        <v>0</v>
      </c>
      <c r="U73">
        <v>62.108344170364411</v>
      </c>
      <c r="V73">
        <v>9.0967337831084478</v>
      </c>
      <c r="W73">
        <v>15.275218266825489</v>
      </c>
      <c r="X73">
        <v>43.186294384153406</v>
      </c>
      <c r="Y73">
        <v>0</v>
      </c>
      <c r="Z73">
        <v>5.7974399999999999</v>
      </c>
      <c r="AA73">
        <v>11.102976000000004</v>
      </c>
      <c r="AB73">
        <v>11.533435920000002</v>
      </c>
      <c r="AC73">
        <v>8.5010146560000006</v>
      </c>
      <c r="AD73">
        <v>4.0032640800000001</v>
      </c>
      <c r="AE73">
        <v>21.712535395200003</v>
      </c>
      <c r="AF73">
        <v>6.1515000000000013</v>
      </c>
      <c r="AG73">
        <v>9.6984225599999991</v>
      </c>
      <c r="AH73">
        <v>49.910688000000007</v>
      </c>
      <c r="AI73">
        <v>0</v>
      </c>
      <c r="AJ73">
        <v>0</v>
      </c>
      <c r="AK73">
        <v>22.518960000000007</v>
      </c>
      <c r="AL73">
        <v>34.675999999999995</v>
      </c>
      <c r="AM73">
        <v>4.6251503015873023</v>
      </c>
      <c r="AN73">
        <v>0</v>
      </c>
      <c r="AO73">
        <v>3.3830697599999997</v>
      </c>
      <c r="AP73">
        <v>1.6878456000000002</v>
      </c>
      <c r="AQ73">
        <v>16.376250000000002</v>
      </c>
      <c r="AR73">
        <v>22.0618944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39.8893382967522</v>
      </c>
      <c r="BB73">
        <f t="shared" si="1"/>
        <v>1103.0716648056969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512.33784940779867</v>
      </c>
      <c r="L74">
        <v>11.035039501237391</v>
      </c>
      <c r="M74">
        <v>63.768018018018019</v>
      </c>
      <c r="N74">
        <v>51.886294850425472</v>
      </c>
      <c r="O74">
        <v>73.287554723502311</v>
      </c>
      <c r="P74">
        <v>27.530926924507256</v>
      </c>
      <c r="Q74">
        <v>4.7912737642585546</v>
      </c>
      <c r="R74">
        <v>9.3179912479217588</v>
      </c>
      <c r="S74">
        <v>11.589686773940343</v>
      </c>
      <c r="T74">
        <v>0</v>
      </c>
      <c r="U74">
        <v>62.108344170364411</v>
      </c>
      <c r="V74">
        <v>9.0967337831084478</v>
      </c>
      <c r="W74">
        <v>15.275218266825489</v>
      </c>
      <c r="X74">
        <v>43.186294384153406</v>
      </c>
      <c r="Y74">
        <v>0</v>
      </c>
      <c r="Z74">
        <v>2.8784289600000004</v>
      </c>
      <c r="AA74">
        <v>11.102976000000004</v>
      </c>
      <c r="AB74">
        <v>11.533435920000002</v>
      </c>
      <c r="AC74">
        <v>12.751521983999998</v>
      </c>
      <c r="AD74">
        <v>4.0032640800000001</v>
      </c>
      <c r="AE74">
        <v>21.712535395200003</v>
      </c>
      <c r="AF74">
        <v>6.1515000000000013</v>
      </c>
      <c r="AG74">
        <v>9.6984225599999991</v>
      </c>
      <c r="AH74">
        <v>49.910688000000007</v>
      </c>
      <c r="AI74">
        <v>1.1182032000000002</v>
      </c>
      <c r="AJ74">
        <v>0</v>
      </c>
      <c r="AK74">
        <v>22.518960000000007</v>
      </c>
      <c r="AL74">
        <v>34.675999999999995</v>
      </c>
      <c r="AM74">
        <v>4.6251503015873023</v>
      </c>
      <c r="AN74">
        <v>0</v>
      </c>
      <c r="AO74">
        <v>3.3830697599999997</v>
      </c>
      <c r="AP74">
        <v>1.6878456000000002</v>
      </c>
      <c r="AQ74">
        <v>16.376250000000002</v>
      </c>
      <c r="AR74">
        <v>22.0618944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39.974832968752196</v>
      </c>
      <c r="BB74">
        <f t="shared" si="1"/>
        <v>1105.4358696216966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512.33784940779867</v>
      </c>
      <c r="L75">
        <v>11.035039501237391</v>
      </c>
      <c r="M75">
        <v>63.768018018018019</v>
      </c>
      <c r="N75">
        <v>51.886294850425472</v>
      </c>
      <c r="O75">
        <v>73.287554723502311</v>
      </c>
      <c r="P75">
        <v>27.530926924507256</v>
      </c>
      <c r="Q75">
        <v>4.7912737642585546</v>
      </c>
      <c r="R75">
        <v>9.3179912479217588</v>
      </c>
      <c r="S75">
        <v>11.589686773940343</v>
      </c>
      <c r="T75">
        <v>0</v>
      </c>
      <c r="U75">
        <v>62.108344170364411</v>
      </c>
      <c r="V75">
        <v>9.0967337831084478</v>
      </c>
      <c r="W75">
        <v>15.275218266825489</v>
      </c>
      <c r="X75">
        <v>43.186294384153406</v>
      </c>
      <c r="Y75">
        <v>0</v>
      </c>
      <c r="Z75">
        <v>2.8784289600000004</v>
      </c>
      <c r="AA75">
        <v>11.102976000000004</v>
      </c>
      <c r="AB75">
        <v>11.533435920000002</v>
      </c>
      <c r="AC75">
        <v>12.751521983999998</v>
      </c>
      <c r="AD75">
        <v>4.0032640800000001</v>
      </c>
      <c r="AE75">
        <v>21.712535395200003</v>
      </c>
      <c r="AF75">
        <v>6.1515000000000013</v>
      </c>
      <c r="AG75">
        <v>9.6984225599999991</v>
      </c>
      <c r="AH75">
        <v>49.910688000000007</v>
      </c>
      <c r="AI75">
        <v>1.1182032000000002</v>
      </c>
      <c r="AJ75">
        <v>0</v>
      </c>
      <c r="AK75">
        <v>22.518960000000007</v>
      </c>
      <c r="AL75">
        <v>34.675999999999995</v>
      </c>
      <c r="AM75">
        <v>2.2833020476190478</v>
      </c>
      <c r="AN75">
        <v>0</v>
      </c>
      <c r="AO75">
        <v>3.3830697599999997</v>
      </c>
      <c r="AP75">
        <v>0.90018431999999993</v>
      </c>
      <c r="AQ75">
        <v>16.376250000000002</v>
      </c>
      <c r="AR75">
        <v>22.0618944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39.86561328805378</v>
      </c>
      <c r="BB75">
        <f t="shared" si="1"/>
        <v>1102.4155797684271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512.33784940779867</v>
      </c>
      <c r="L76">
        <v>11.035039501237391</v>
      </c>
      <c r="M76">
        <v>63.768018018018019</v>
      </c>
      <c r="N76">
        <v>51.886294850425472</v>
      </c>
      <c r="O76">
        <v>73.287554723502311</v>
      </c>
      <c r="P76">
        <v>27.530926924507256</v>
      </c>
      <c r="Q76">
        <v>4.7912737642585546</v>
      </c>
      <c r="R76">
        <v>9.3179912479217588</v>
      </c>
      <c r="S76">
        <v>11.589686773940343</v>
      </c>
      <c r="T76">
        <v>0</v>
      </c>
      <c r="U76">
        <v>62.108344170364411</v>
      </c>
      <c r="V76">
        <v>9.0967337831084478</v>
      </c>
      <c r="W76">
        <v>15.275218266825489</v>
      </c>
      <c r="X76">
        <v>43.186294384153406</v>
      </c>
      <c r="Y76">
        <v>0</v>
      </c>
      <c r="Z76">
        <v>2.8784289600000004</v>
      </c>
      <c r="AA76">
        <v>11.102976000000004</v>
      </c>
      <c r="AB76">
        <v>11.533435920000002</v>
      </c>
      <c r="AC76">
        <v>12.751521983999998</v>
      </c>
      <c r="AD76">
        <v>4.0032640800000001</v>
      </c>
      <c r="AE76">
        <v>21.712535395200003</v>
      </c>
      <c r="AF76">
        <v>6.1515000000000013</v>
      </c>
      <c r="AG76">
        <v>9.6984225599999991</v>
      </c>
      <c r="AH76">
        <v>49.910688000000007</v>
      </c>
      <c r="AI76">
        <v>1.1182032000000002</v>
      </c>
      <c r="AJ76">
        <v>0</v>
      </c>
      <c r="AK76">
        <v>22.518960000000007</v>
      </c>
      <c r="AL76">
        <v>34.675999999999995</v>
      </c>
      <c r="AM76">
        <v>0</v>
      </c>
      <c r="AN76">
        <v>0</v>
      </c>
      <c r="AO76">
        <v>3.3830697599999997</v>
      </c>
      <c r="AP76">
        <v>0.90018431999999993</v>
      </c>
      <c r="AQ76">
        <v>16.376250000000002</v>
      </c>
      <c r="AR76">
        <v>22.0618944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39.785925884085529</v>
      </c>
      <c r="BB76">
        <f t="shared" si="1"/>
        <v>1100.211965124776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512.33784940779867</v>
      </c>
      <c r="L77">
        <v>11.035039501237391</v>
      </c>
      <c r="M77">
        <v>63.768018018018019</v>
      </c>
      <c r="N77">
        <v>51.886294850425472</v>
      </c>
      <c r="O77">
        <v>73.287554723502311</v>
      </c>
      <c r="P77">
        <v>27.530926924507256</v>
      </c>
      <c r="Q77">
        <v>4.7912737642585546</v>
      </c>
      <c r="R77">
        <v>9.3179912479217588</v>
      </c>
      <c r="S77">
        <v>11.589686773940343</v>
      </c>
      <c r="T77">
        <v>0</v>
      </c>
      <c r="U77">
        <v>62.108344170364411</v>
      </c>
      <c r="V77">
        <v>9.0967337831084478</v>
      </c>
      <c r="W77">
        <v>15.275218266825489</v>
      </c>
      <c r="X77">
        <v>43.186294384153406</v>
      </c>
      <c r="Y77">
        <v>0</v>
      </c>
      <c r="Z77">
        <v>2.8784289600000004</v>
      </c>
      <c r="AA77">
        <v>15.613559999999998</v>
      </c>
      <c r="AB77">
        <v>17.352844703999999</v>
      </c>
      <c r="AC77">
        <v>12.7643852736</v>
      </c>
      <c r="AD77">
        <v>4.0032640800000001</v>
      </c>
      <c r="AE77">
        <v>21.712535395200003</v>
      </c>
      <c r="AF77">
        <v>6.1515000000000013</v>
      </c>
      <c r="AG77">
        <v>9.6984225599999991</v>
      </c>
      <c r="AH77">
        <v>51.366416400000006</v>
      </c>
      <c r="AI77">
        <v>6.1501176000000006</v>
      </c>
      <c r="AJ77">
        <v>0</v>
      </c>
      <c r="AK77">
        <v>22.518960000000007</v>
      </c>
      <c r="AL77">
        <v>34.675999999999995</v>
      </c>
      <c r="AM77">
        <v>0</v>
      </c>
      <c r="AN77">
        <v>0</v>
      </c>
      <c r="AO77">
        <v>3.3701572800000004</v>
      </c>
      <c r="AP77">
        <v>3.9945679200000002</v>
      </c>
      <c r="AQ77">
        <v>16.376250000000002</v>
      </c>
      <c r="AR77">
        <v>22.0618944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40.480854036885532</v>
      </c>
      <c r="BB77">
        <f t="shared" si="1"/>
        <v>1119.429006965576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512.33784940779867</v>
      </c>
      <c r="L78">
        <v>11.035039501237391</v>
      </c>
      <c r="M78">
        <v>63.768018018018019</v>
      </c>
      <c r="N78">
        <v>51.886294850425472</v>
      </c>
      <c r="O78">
        <v>73.287554723502311</v>
      </c>
      <c r="P78">
        <v>27.530926924507256</v>
      </c>
      <c r="Q78">
        <v>4.7912737642585546</v>
      </c>
      <c r="R78">
        <v>9.3179912479217588</v>
      </c>
      <c r="S78">
        <v>11.589686773940343</v>
      </c>
      <c r="T78">
        <v>0</v>
      </c>
      <c r="U78">
        <v>62.108344170364411</v>
      </c>
      <c r="V78">
        <v>9.0967337831084478</v>
      </c>
      <c r="W78">
        <v>15.275218266825489</v>
      </c>
      <c r="X78">
        <v>43.186294384153406</v>
      </c>
      <c r="Y78">
        <v>0</v>
      </c>
      <c r="Z78">
        <v>2.8784289600000004</v>
      </c>
      <c r="AA78">
        <v>16.654464000000001</v>
      </c>
      <c r="AB78">
        <v>17.352844703999999</v>
      </c>
      <c r="AC78">
        <v>12.7643852736</v>
      </c>
      <c r="AD78">
        <v>8.0065281600000002</v>
      </c>
      <c r="AE78">
        <v>21.712535395200003</v>
      </c>
      <c r="AF78">
        <v>6.1515000000000013</v>
      </c>
      <c r="AG78">
        <v>9.6984225599999991</v>
      </c>
      <c r="AH78">
        <v>56.149524000000007</v>
      </c>
      <c r="AI78">
        <v>6.1501176000000006</v>
      </c>
      <c r="AJ78">
        <v>0</v>
      </c>
      <c r="AK78">
        <v>22.518960000000007</v>
      </c>
      <c r="AL78">
        <v>34.675999999999995</v>
      </c>
      <c r="AM78">
        <v>0</v>
      </c>
      <c r="AN78">
        <v>0</v>
      </c>
      <c r="AO78">
        <v>3.3701572800000004</v>
      </c>
      <c r="AP78">
        <v>3.9945679200000002</v>
      </c>
      <c r="AQ78">
        <v>16.376250000000002</v>
      </c>
      <c r="AR78">
        <v>22.0618944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40.82382575608554</v>
      </c>
      <c r="BB78">
        <f t="shared" si="1"/>
        <v>1128.913310926376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512.33784940779867</v>
      </c>
      <c r="L79">
        <v>11.035039501237391</v>
      </c>
      <c r="M79">
        <v>63.768018018018019</v>
      </c>
      <c r="N79">
        <v>51.886294850425472</v>
      </c>
      <c r="O79">
        <v>73.287554723502311</v>
      </c>
      <c r="P79">
        <v>27.530926924507256</v>
      </c>
      <c r="Q79">
        <v>4.7912737642585546</v>
      </c>
      <c r="R79">
        <v>9.3179912479217588</v>
      </c>
      <c r="S79">
        <v>11.589686773940343</v>
      </c>
      <c r="T79">
        <v>0</v>
      </c>
      <c r="U79">
        <v>62.108344170364411</v>
      </c>
      <c r="V79">
        <v>9.0967337831084478</v>
      </c>
      <c r="W79">
        <v>15.275218266825489</v>
      </c>
      <c r="X79">
        <v>43.186294384153406</v>
      </c>
      <c r="Y79">
        <v>0</v>
      </c>
      <c r="Z79">
        <v>8.6352868799999989</v>
      </c>
      <c r="AA79">
        <v>18.511436736</v>
      </c>
      <c r="AB79">
        <v>17.352844703999999</v>
      </c>
      <c r="AC79">
        <v>12.7643852736</v>
      </c>
      <c r="AD79">
        <v>16.01305632</v>
      </c>
      <c r="AE79">
        <v>21.712535395200003</v>
      </c>
      <c r="AF79">
        <v>20.504999999999999</v>
      </c>
      <c r="AG79">
        <v>9.6984225599999991</v>
      </c>
      <c r="AH79">
        <v>61.639699680000014</v>
      </c>
      <c r="AI79">
        <v>7.2683207999999997</v>
      </c>
      <c r="AJ79">
        <v>0</v>
      </c>
      <c r="AK79">
        <v>22.518960000000007</v>
      </c>
      <c r="AL79">
        <v>52.013999999999989</v>
      </c>
      <c r="AM79">
        <v>0</v>
      </c>
      <c r="AN79">
        <v>0</v>
      </c>
      <c r="AO79">
        <v>3.3701572800000004</v>
      </c>
      <c r="AP79">
        <v>0.90018431999999993</v>
      </c>
      <c r="AQ79">
        <v>16.376250000000002</v>
      </c>
      <c r="AR79">
        <v>22.0618944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42.597647496003603</v>
      </c>
      <c r="BB79">
        <f t="shared" si="1"/>
        <v>1177.9653432824582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512.33784940779867</v>
      </c>
      <c r="L80">
        <v>11.035039501237391</v>
      </c>
      <c r="M80">
        <v>63.768018018018019</v>
      </c>
      <c r="N80">
        <v>51.886294850425472</v>
      </c>
      <c r="O80">
        <v>73.287554723502311</v>
      </c>
      <c r="P80">
        <v>27.530926924507256</v>
      </c>
      <c r="Q80">
        <v>4.7912737642585546</v>
      </c>
      <c r="R80">
        <v>9.3179912479217588</v>
      </c>
      <c r="S80">
        <v>11.589686773940343</v>
      </c>
      <c r="T80">
        <v>0</v>
      </c>
      <c r="U80">
        <v>62.108344170364411</v>
      </c>
      <c r="V80">
        <v>9.0967337831084478</v>
      </c>
      <c r="W80">
        <v>15.275218266825489</v>
      </c>
      <c r="X80">
        <v>43.186294384153406</v>
      </c>
      <c r="Y80">
        <v>0</v>
      </c>
      <c r="Z80">
        <v>8.6352868799999989</v>
      </c>
      <c r="AA80">
        <v>18.511436736</v>
      </c>
      <c r="AB80">
        <v>17.352844703999999</v>
      </c>
      <c r="AC80">
        <v>12.7643852736</v>
      </c>
      <c r="AD80">
        <v>16.01305632</v>
      </c>
      <c r="AE80">
        <v>21.712535395200003</v>
      </c>
      <c r="AF80">
        <v>20.504999999999999</v>
      </c>
      <c r="AG80">
        <v>9.6984225599999991</v>
      </c>
      <c r="AH80">
        <v>61.639699680000014</v>
      </c>
      <c r="AI80">
        <v>14.536641599999999</v>
      </c>
      <c r="AJ80">
        <v>0</v>
      </c>
      <c r="AK80">
        <v>22.518960000000007</v>
      </c>
      <c r="AL80">
        <v>52.013999999999989</v>
      </c>
      <c r="AM80">
        <v>0</v>
      </c>
      <c r="AN80">
        <v>0</v>
      </c>
      <c r="AO80">
        <v>3.3701572800000004</v>
      </c>
      <c r="AP80">
        <v>0.90018431999999993</v>
      </c>
      <c r="AQ80">
        <v>16.376250000000002</v>
      </c>
      <c r="AR80">
        <v>22.0618944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42.851311848003604</v>
      </c>
      <c r="BB80">
        <f t="shared" si="1"/>
        <v>1184.9799997304581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512.33784940779867</v>
      </c>
      <c r="L81">
        <v>11.035039501237391</v>
      </c>
      <c r="M81">
        <v>63.768018018018019</v>
      </c>
      <c r="N81">
        <v>51.886294850425472</v>
      </c>
      <c r="O81">
        <v>73.287554723502311</v>
      </c>
      <c r="P81">
        <v>27.530926924507256</v>
      </c>
      <c r="Q81">
        <v>4.7912737642585546</v>
      </c>
      <c r="R81">
        <v>9.3179912479217588</v>
      </c>
      <c r="S81">
        <v>11.589686773940343</v>
      </c>
      <c r="T81">
        <v>0</v>
      </c>
      <c r="U81">
        <v>62.108344170364411</v>
      </c>
      <c r="V81">
        <v>9.0967337831084478</v>
      </c>
      <c r="W81">
        <v>15.275218266825489</v>
      </c>
      <c r="X81">
        <v>43.186294384153406</v>
      </c>
      <c r="Y81">
        <v>0</v>
      </c>
      <c r="Z81">
        <v>8.6352868799999989</v>
      </c>
      <c r="AA81">
        <v>18.511436736</v>
      </c>
      <c r="AB81">
        <v>17.352844703999999</v>
      </c>
      <c r="AC81">
        <v>12.7643852736</v>
      </c>
      <c r="AD81">
        <v>16.01305632</v>
      </c>
      <c r="AE81">
        <v>21.712535395200003</v>
      </c>
      <c r="AF81">
        <v>20.504999999999999</v>
      </c>
      <c r="AG81">
        <v>9.6984225599999991</v>
      </c>
      <c r="AH81">
        <v>61.639699680000014</v>
      </c>
      <c r="AI81">
        <v>14.536641599999999</v>
      </c>
      <c r="AJ81">
        <v>0</v>
      </c>
      <c r="AK81">
        <v>22.518960000000007</v>
      </c>
      <c r="AL81">
        <v>52.013999999999989</v>
      </c>
      <c r="AM81">
        <v>0</v>
      </c>
      <c r="AN81">
        <v>0</v>
      </c>
      <c r="AO81">
        <v>3.1506451200000001</v>
      </c>
      <c r="AP81">
        <v>0.90018431999999993</v>
      </c>
      <c r="AQ81">
        <v>16.376250000000002</v>
      </c>
      <c r="AR81">
        <v>22.0618944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42.843650882403594</v>
      </c>
      <c r="BB81">
        <f t="shared" si="1"/>
        <v>1184.7681485360581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512.33784940779867</v>
      </c>
      <c r="L82">
        <v>11.035039501237391</v>
      </c>
      <c r="M82">
        <v>63.768018018018019</v>
      </c>
      <c r="N82">
        <v>51.886294850425472</v>
      </c>
      <c r="O82">
        <v>73.287554723502311</v>
      </c>
      <c r="P82">
        <v>27.530926924507256</v>
      </c>
      <c r="Q82">
        <v>4.7912737642585546</v>
      </c>
      <c r="R82">
        <v>9.3179912479217588</v>
      </c>
      <c r="S82">
        <v>11.589686773940343</v>
      </c>
      <c r="T82">
        <v>0</v>
      </c>
      <c r="U82">
        <v>62.108344170364411</v>
      </c>
      <c r="V82">
        <v>9.0967337831084478</v>
      </c>
      <c r="W82">
        <v>15.275218266825489</v>
      </c>
      <c r="X82">
        <v>43.186294384153406</v>
      </c>
      <c r="Y82">
        <v>0</v>
      </c>
      <c r="Z82">
        <v>8.6352868799999989</v>
      </c>
      <c r="AA82">
        <v>18.511436736</v>
      </c>
      <c r="AB82">
        <v>17.352844703999999</v>
      </c>
      <c r="AC82">
        <v>12.7643852736</v>
      </c>
      <c r="AD82">
        <v>16.01305632</v>
      </c>
      <c r="AE82">
        <v>21.712535395200003</v>
      </c>
      <c r="AF82">
        <v>20.504999999999999</v>
      </c>
      <c r="AG82">
        <v>9.6984225599999991</v>
      </c>
      <c r="AH82">
        <v>61.639699680000014</v>
      </c>
      <c r="AI82">
        <v>14.536641599999999</v>
      </c>
      <c r="AJ82">
        <v>0</v>
      </c>
      <c r="AK82">
        <v>22.518960000000007</v>
      </c>
      <c r="AL82">
        <v>52.013999999999989</v>
      </c>
      <c r="AM82">
        <v>0</v>
      </c>
      <c r="AN82">
        <v>0</v>
      </c>
      <c r="AO82">
        <v>3.1506451200000001</v>
      </c>
      <c r="AP82">
        <v>0.90018431999999993</v>
      </c>
      <c r="AQ82">
        <v>16.376250000000002</v>
      </c>
      <c r="AR82">
        <v>22.0618944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42.843650882403594</v>
      </c>
      <c r="BB82">
        <f t="shared" si="1"/>
        <v>1184.7681485360581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512.33784940779867</v>
      </c>
      <c r="L83">
        <v>11.035039501237391</v>
      </c>
      <c r="M83">
        <v>63.768018018018019</v>
      </c>
      <c r="N83">
        <v>51.886294850425472</v>
      </c>
      <c r="O83">
        <v>73.287554723502311</v>
      </c>
      <c r="P83">
        <v>27.530926924507256</v>
      </c>
      <c r="Q83">
        <v>4.7912737642585546</v>
      </c>
      <c r="R83">
        <v>9.3179912479217588</v>
      </c>
      <c r="S83">
        <v>11.589686773940343</v>
      </c>
      <c r="T83">
        <v>0</v>
      </c>
      <c r="U83">
        <v>62.108344170364411</v>
      </c>
      <c r="V83">
        <v>9.0967337831084478</v>
      </c>
      <c r="W83">
        <v>15.275218266825489</v>
      </c>
      <c r="X83">
        <v>43.186294384153406</v>
      </c>
      <c r="Y83">
        <v>0</v>
      </c>
      <c r="Z83">
        <v>8.6352868799999989</v>
      </c>
      <c r="AA83">
        <v>17.348400000000002</v>
      </c>
      <c r="AB83">
        <v>17.352844703999999</v>
      </c>
      <c r="AC83">
        <v>12.7643852736</v>
      </c>
      <c r="AD83">
        <v>16.01305632</v>
      </c>
      <c r="AE83">
        <v>21.712535395200003</v>
      </c>
      <c r="AF83">
        <v>20.504999999999999</v>
      </c>
      <c r="AG83">
        <v>9.6984225599999991</v>
      </c>
      <c r="AH83">
        <v>61.639699680000014</v>
      </c>
      <c r="AI83">
        <v>14.536641599999999</v>
      </c>
      <c r="AJ83">
        <v>0</v>
      </c>
      <c r="AK83">
        <v>22.518960000000007</v>
      </c>
      <c r="AL83">
        <v>52.013999999999989</v>
      </c>
      <c r="AM83">
        <v>0</v>
      </c>
      <c r="AN83">
        <v>0</v>
      </c>
      <c r="AO83">
        <v>2.9698703999999996</v>
      </c>
      <c r="AP83">
        <v>0.90018431999999993</v>
      </c>
      <c r="AQ83">
        <v>16.376250000000002</v>
      </c>
      <c r="AR83">
        <v>22.0618944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42.79675178880359</v>
      </c>
      <c r="BB83">
        <f t="shared" si="1"/>
        <v>1183.4712361736579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512.33784940779867</v>
      </c>
      <c r="L84">
        <v>11.035039501237391</v>
      </c>
      <c r="M84">
        <v>63.768018018018019</v>
      </c>
      <c r="N84">
        <v>51.886294850425472</v>
      </c>
      <c r="O84">
        <v>73.287554723502311</v>
      </c>
      <c r="P84">
        <v>27.530926924507256</v>
      </c>
      <c r="Q84">
        <v>4.7912737642585546</v>
      </c>
      <c r="R84">
        <v>9.3179912479217588</v>
      </c>
      <c r="S84">
        <v>11.589686773940343</v>
      </c>
      <c r="T84">
        <v>0</v>
      </c>
      <c r="U84">
        <v>62.108344170364411</v>
      </c>
      <c r="V84">
        <v>9.0967337831084478</v>
      </c>
      <c r="W84">
        <v>15.275218266825489</v>
      </c>
      <c r="X84">
        <v>43.186294384153406</v>
      </c>
      <c r="Y84">
        <v>0</v>
      </c>
      <c r="Z84">
        <v>8.6352868799999989</v>
      </c>
      <c r="AA84">
        <v>17.348400000000002</v>
      </c>
      <c r="AB84">
        <v>17.352844703999999</v>
      </c>
      <c r="AC84">
        <v>12.7643852736</v>
      </c>
      <c r="AD84">
        <v>16.01305632</v>
      </c>
      <c r="AE84">
        <v>21.712535395200003</v>
      </c>
      <c r="AF84">
        <v>20.504999999999999</v>
      </c>
      <c r="AG84">
        <v>9.6984225599999991</v>
      </c>
      <c r="AH84">
        <v>58.229136000000004</v>
      </c>
      <c r="AI84">
        <v>14.536641599999999</v>
      </c>
      <c r="AJ84">
        <v>0</v>
      </c>
      <c r="AK84">
        <v>22.518960000000007</v>
      </c>
      <c r="AL84">
        <v>52.013999999999989</v>
      </c>
      <c r="AM84">
        <v>0</v>
      </c>
      <c r="AN84">
        <v>0</v>
      </c>
      <c r="AO84">
        <v>2.9698703999999996</v>
      </c>
      <c r="AP84">
        <v>0.90018431999999993</v>
      </c>
      <c r="AQ84">
        <v>16.376250000000002</v>
      </c>
      <c r="AR84">
        <v>22.0618944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42.677723318403579</v>
      </c>
      <c r="BB84">
        <f t="shared" si="1"/>
        <v>1180.1797009640579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512.33784940779867</v>
      </c>
      <c r="L85">
        <v>11.035039501237391</v>
      </c>
      <c r="M85">
        <v>63.768018018018019</v>
      </c>
      <c r="N85">
        <v>51.886294850425472</v>
      </c>
      <c r="O85">
        <v>73.287554723502311</v>
      </c>
      <c r="P85">
        <v>27.530926924507256</v>
      </c>
      <c r="Q85">
        <v>4.7912737642585546</v>
      </c>
      <c r="R85">
        <v>9.3179912479217588</v>
      </c>
      <c r="S85">
        <v>11.589686773940343</v>
      </c>
      <c r="T85">
        <v>0</v>
      </c>
      <c r="U85">
        <v>62.108344170364411</v>
      </c>
      <c r="V85">
        <v>9.0967337831084478</v>
      </c>
      <c r="W85">
        <v>15.275218266825489</v>
      </c>
      <c r="X85">
        <v>43.186294384153406</v>
      </c>
      <c r="Y85">
        <v>0</v>
      </c>
      <c r="Z85">
        <v>8.6352868799999989</v>
      </c>
      <c r="AA85">
        <v>17.348400000000002</v>
      </c>
      <c r="AB85">
        <v>17.352844703999999</v>
      </c>
      <c r="AC85">
        <v>12.7643852736</v>
      </c>
      <c r="AD85">
        <v>16.01305632</v>
      </c>
      <c r="AE85">
        <v>21.712535395200003</v>
      </c>
      <c r="AF85">
        <v>20.504999999999999</v>
      </c>
      <c r="AG85">
        <v>9.6984225599999991</v>
      </c>
      <c r="AH85">
        <v>58.229136000000004</v>
      </c>
      <c r="AI85">
        <v>14.536641599999999</v>
      </c>
      <c r="AJ85">
        <v>0</v>
      </c>
      <c r="AK85">
        <v>22.518960000000007</v>
      </c>
      <c r="AL85">
        <v>52.013999999999989</v>
      </c>
      <c r="AM85">
        <v>0</v>
      </c>
      <c r="AN85">
        <v>0</v>
      </c>
      <c r="AO85">
        <v>2.9698703999999996</v>
      </c>
      <c r="AP85">
        <v>3.8820448800000009</v>
      </c>
      <c r="AQ85">
        <v>16.376250000000002</v>
      </c>
      <c r="AR85">
        <v>22.0618944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42.781790440803576</v>
      </c>
      <c r="BB85">
        <f t="shared" si="1"/>
        <v>1183.0574944016578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512.33784940779867</v>
      </c>
      <c r="L86">
        <v>11.035039501237391</v>
      </c>
      <c r="M86">
        <v>63.768018018018019</v>
      </c>
      <c r="N86">
        <v>51.886294850425472</v>
      </c>
      <c r="O86">
        <v>73.287554723502311</v>
      </c>
      <c r="P86">
        <v>27.530926924507256</v>
      </c>
      <c r="Q86">
        <v>4.7912737642585546</v>
      </c>
      <c r="R86">
        <v>9.3179912479217588</v>
      </c>
      <c r="S86">
        <v>11.589686773940343</v>
      </c>
      <c r="T86">
        <v>0</v>
      </c>
      <c r="U86">
        <v>62.108344170364411</v>
      </c>
      <c r="V86">
        <v>9.0967337831084478</v>
      </c>
      <c r="W86">
        <v>15.275218266825489</v>
      </c>
      <c r="X86">
        <v>43.186294384153406</v>
      </c>
      <c r="Y86">
        <v>0</v>
      </c>
      <c r="Z86">
        <v>5.7974399999999999</v>
      </c>
      <c r="AA86">
        <v>17.348400000000002</v>
      </c>
      <c r="AB86">
        <v>17.352844703999999</v>
      </c>
      <c r="AC86">
        <v>12.7643852736</v>
      </c>
      <c r="AD86">
        <v>16.01305632</v>
      </c>
      <c r="AE86">
        <v>21.712535395200003</v>
      </c>
      <c r="AF86">
        <v>20.504999999999999</v>
      </c>
      <c r="AG86">
        <v>9.6984225599999991</v>
      </c>
      <c r="AH86">
        <v>58.229136000000004</v>
      </c>
      <c r="AI86">
        <v>6.7092191999999988</v>
      </c>
      <c r="AJ86">
        <v>0</v>
      </c>
      <c r="AK86">
        <v>22.518960000000007</v>
      </c>
      <c r="AL86">
        <v>52.013999999999989</v>
      </c>
      <c r="AM86">
        <v>0</v>
      </c>
      <c r="AN86">
        <v>0</v>
      </c>
      <c r="AO86">
        <v>2.9698703999999996</v>
      </c>
      <c r="AP86">
        <v>3.8820448800000009</v>
      </c>
      <c r="AQ86">
        <v>16.376250000000002</v>
      </c>
      <c r="AR86">
        <v>22.0618944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42.409572393603582</v>
      </c>
      <c r="BB86">
        <f t="shared" si="1"/>
        <v>1172.764443168858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512.33784940779867</v>
      </c>
      <c r="L87">
        <v>11.035039501237391</v>
      </c>
      <c r="M87">
        <v>63.768018018018019</v>
      </c>
      <c r="N87">
        <v>51.886294850425472</v>
      </c>
      <c r="O87">
        <v>73.287554723502311</v>
      </c>
      <c r="P87">
        <v>27.530926924507256</v>
      </c>
      <c r="Q87">
        <v>4.7912737642585546</v>
      </c>
      <c r="R87">
        <v>9.3179912479217588</v>
      </c>
      <c r="S87">
        <v>11.589686773940343</v>
      </c>
      <c r="T87">
        <v>0</v>
      </c>
      <c r="U87">
        <v>62.108344170364411</v>
      </c>
      <c r="V87">
        <v>9.0967337831084478</v>
      </c>
      <c r="W87">
        <v>15.275218266825489</v>
      </c>
      <c r="X87">
        <v>43.186294384153406</v>
      </c>
      <c r="Y87">
        <v>0</v>
      </c>
      <c r="Z87">
        <v>1.9324800000000004</v>
      </c>
      <c r="AA87">
        <v>16.654464000000001</v>
      </c>
      <c r="AB87">
        <v>17.352844703999999</v>
      </c>
      <c r="AC87">
        <v>11.744822880000001</v>
      </c>
      <c r="AD87">
        <v>8.0065281600000002</v>
      </c>
      <c r="AE87">
        <v>21.712535395200003</v>
      </c>
      <c r="AF87">
        <v>12.303000000000001</v>
      </c>
      <c r="AG87">
        <v>9.6984225599999991</v>
      </c>
      <c r="AH87">
        <v>56.149524000000007</v>
      </c>
      <c r="AI87">
        <v>6.4296684000000006</v>
      </c>
      <c r="AJ87">
        <v>0</v>
      </c>
      <c r="AK87">
        <v>22.518960000000007</v>
      </c>
      <c r="AL87">
        <v>45.078800000000001</v>
      </c>
      <c r="AM87">
        <v>0</v>
      </c>
      <c r="AN87">
        <v>0</v>
      </c>
      <c r="AO87">
        <v>2.94404544</v>
      </c>
      <c r="AP87">
        <v>0.90018431999999993</v>
      </c>
      <c r="AQ87">
        <v>16.376250000000002</v>
      </c>
      <c r="AR87">
        <v>22.0618944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41.219865323779132</v>
      </c>
      <c r="BB87">
        <f t="shared" si="1"/>
        <v>1139.8651153650828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512.33784940779867</v>
      </c>
      <c r="L88">
        <v>11.035039501237391</v>
      </c>
      <c r="M88">
        <v>63.768018018018019</v>
      </c>
      <c r="N88">
        <v>51.886294850425472</v>
      </c>
      <c r="O88">
        <v>73.287554723502311</v>
      </c>
      <c r="P88">
        <v>27.530926924507256</v>
      </c>
      <c r="Q88">
        <v>4.7912737642585546</v>
      </c>
      <c r="R88">
        <v>9.3179912479217588</v>
      </c>
      <c r="S88">
        <v>11.589686773940343</v>
      </c>
      <c r="T88">
        <v>0</v>
      </c>
      <c r="U88">
        <v>62.108344170364411</v>
      </c>
      <c r="V88">
        <v>9.0967337831084478</v>
      </c>
      <c r="W88">
        <v>15.275218266825489</v>
      </c>
      <c r="X88">
        <v>43.186294384153406</v>
      </c>
      <c r="Y88">
        <v>0</v>
      </c>
      <c r="Z88">
        <v>0</v>
      </c>
      <c r="AA88">
        <v>16.654464000000001</v>
      </c>
      <c r="AB88">
        <v>17.352844703999999</v>
      </c>
      <c r="AC88">
        <v>11.744822880000001</v>
      </c>
      <c r="AD88">
        <v>8.0065281600000002</v>
      </c>
      <c r="AE88">
        <v>21.712535395200003</v>
      </c>
      <c r="AF88">
        <v>12.303000000000001</v>
      </c>
      <c r="AG88">
        <v>9.6984225599999991</v>
      </c>
      <c r="AH88">
        <v>54.069911999999995</v>
      </c>
      <c r="AI88">
        <v>6.4296684000000006</v>
      </c>
      <c r="AJ88">
        <v>0</v>
      </c>
      <c r="AK88">
        <v>22.518960000000007</v>
      </c>
      <c r="AL88">
        <v>45.078800000000001</v>
      </c>
      <c r="AM88">
        <v>0</v>
      </c>
      <c r="AN88">
        <v>0</v>
      </c>
      <c r="AO88">
        <v>2.94404544</v>
      </c>
      <c r="AP88">
        <v>0.90018431999999993</v>
      </c>
      <c r="AQ88">
        <v>16.376250000000002</v>
      </c>
      <c r="AR88">
        <v>22.0618944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41.079843532579119</v>
      </c>
      <c r="BB88">
        <f t="shared" si="1"/>
        <v>1135.9930451562827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512.33784940779867</v>
      </c>
      <c r="L89">
        <v>11.035039501237391</v>
      </c>
      <c r="M89">
        <v>63.768018018018019</v>
      </c>
      <c r="N89">
        <v>51.886294850425472</v>
      </c>
      <c r="O89">
        <v>73.287554723502311</v>
      </c>
      <c r="P89">
        <v>27.530926924507256</v>
      </c>
      <c r="Q89">
        <v>4.7912737642585546</v>
      </c>
      <c r="R89">
        <v>9.3179912479217588</v>
      </c>
      <c r="S89">
        <v>11.589686773940343</v>
      </c>
      <c r="T89">
        <v>0</v>
      </c>
      <c r="U89">
        <v>62.108344170364411</v>
      </c>
      <c r="V89">
        <v>9.0967337831084478</v>
      </c>
      <c r="W89">
        <v>15.275218266825489</v>
      </c>
      <c r="X89">
        <v>43.186294384153406</v>
      </c>
      <c r="Y89">
        <v>0</v>
      </c>
      <c r="Z89">
        <v>0</v>
      </c>
      <c r="AA89">
        <v>16.654464000000001</v>
      </c>
      <c r="AB89">
        <v>17.352844703999999</v>
      </c>
      <c r="AC89">
        <v>11.744822880000001</v>
      </c>
      <c r="AD89">
        <v>8.0065281600000002</v>
      </c>
      <c r="AE89">
        <v>21.712535395200003</v>
      </c>
      <c r="AF89">
        <v>12.303000000000001</v>
      </c>
      <c r="AG89">
        <v>9.6984225599999991</v>
      </c>
      <c r="AH89">
        <v>54.069911999999995</v>
      </c>
      <c r="AI89">
        <v>6.4296684000000006</v>
      </c>
      <c r="AJ89">
        <v>0</v>
      </c>
      <c r="AK89">
        <v>22.518960000000007</v>
      </c>
      <c r="AL89">
        <v>45.078800000000001</v>
      </c>
      <c r="AM89">
        <v>0</v>
      </c>
      <c r="AN89">
        <v>0</v>
      </c>
      <c r="AO89">
        <v>2.94404544</v>
      </c>
      <c r="AP89">
        <v>0.90018431999999993</v>
      </c>
      <c r="AQ89">
        <v>16.376250000000002</v>
      </c>
      <c r="AR89">
        <v>22.0618944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41.079843532579119</v>
      </c>
      <c r="BB89">
        <f t="shared" si="1"/>
        <v>1135.9930451562827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512.33784940779867</v>
      </c>
      <c r="L90">
        <v>11.035039501237391</v>
      </c>
      <c r="M90">
        <v>63.768018018018019</v>
      </c>
      <c r="N90">
        <v>51.886294850425472</v>
      </c>
      <c r="O90">
        <v>73.287554723502311</v>
      </c>
      <c r="P90">
        <v>27.530926924507256</v>
      </c>
      <c r="Q90">
        <v>4.7912737642585546</v>
      </c>
      <c r="R90">
        <v>9.3179912479217588</v>
      </c>
      <c r="S90">
        <v>11.589686773940343</v>
      </c>
      <c r="T90">
        <v>0</v>
      </c>
      <c r="U90">
        <v>62.108344170364411</v>
      </c>
      <c r="V90">
        <v>9.0967337831084478</v>
      </c>
      <c r="W90">
        <v>15.275218266825489</v>
      </c>
      <c r="X90">
        <v>43.186294384153406</v>
      </c>
      <c r="Y90">
        <v>0</v>
      </c>
      <c r="Z90">
        <v>2.8504080000000003</v>
      </c>
      <c r="AA90">
        <v>16.654464000000001</v>
      </c>
      <c r="AB90">
        <v>17.352844703999999</v>
      </c>
      <c r="AC90">
        <v>11.744822880000001</v>
      </c>
      <c r="AD90">
        <v>8.0065281600000002</v>
      </c>
      <c r="AE90">
        <v>21.712535395200003</v>
      </c>
      <c r="AF90">
        <v>12.303000000000001</v>
      </c>
      <c r="AG90">
        <v>9.6984225599999991</v>
      </c>
      <c r="AH90">
        <v>61.639699680000014</v>
      </c>
      <c r="AI90">
        <v>6.4296684000000006</v>
      </c>
      <c r="AJ90">
        <v>0</v>
      </c>
      <c r="AK90">
        <v>22.518960000000007</v>
      </c>
      <c r="AL90">
        <v>45.078800000000001</v>
      </c>
      <c r="AM90">
        <v>0</v>
      </c>
      <c r="AN90">
        <v>0</v>
      </c>
      <c r="AO90">
        <v>2.94404544</v>
      </c>
      <c r="AP90">
        <v>0.90018431999999993</v>
      </c>
      <c r="AQ90">
        <v>16.376250000000002</v>
      </c>
      <c r="AR90">
        <v>22.0618944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41.443508159779128</v>
      </c>
      <c r="BB90">
        <f t="shared" si="1"/>
        <v>1146.0495762090827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512.33784940779867</v>
      </c>
      <c r="L91">
        <v>11.035039501237391</v>
      </c>
      <c r="M91">
        <v>63.768018018018019</v>
      </c>
      <c r="N91">
        <v>51.886294850425472</v>
      </c>
      <c r="O91">
        <v>73.287554723502311</v>
      </c>
      <c r="P91">
        <v>27.530432874674602</v>
      </c>
      <c r="Q91">
        <v>4.7912737642585546</v>
      </c>
      <c r="R91">
        <v>9.3179912479217588</v>
      </c>
      <c r="S91">
        <v>11.589686773940343</v>
      </c>
      <c r="T91">
        <v>0</v>
      </c>
      <c r="U91">
        <v>62.108344170364411</v>
      </c>
      <c r="V91">
        <v>6.2564914215116287</v>
      </c>
      <c r="W91">
        <v>15.275218266825489</v>
      </c>
      <c r="X91">
        <v>43.186294384153406</v>
      </c>
      <c r="Y91">
        <v>0</v>
      </c>
      <c r="Z91">
        <v>8.6352868799999989</v>
      </c>
      <c r="AA91">
        <v>17.348400000000002</v>
      </c>
      <c r="AB91">
        <v>17.352844703999999</v>
      </c>
      <c r="AC91">
        <v>12.7643852736</v>
      </c>
      <c r="AD91">
        <v>16.01305632</v>
      </c>
      <c r="AE91">
        <v>21.712535395200003</v>
      </c>
      <c r="AF91">
        <v>20.504999999999999</v>
      </c>
      <c r="AG91">
        <v>9.6984225599999991</v>
      </c>
      <c r="AH91">
        <v>61.639699680000014</v>
      </c>
      <c r="AI91">
        <v>6.4296684000000006</v>
      </c>
      <c r="AJ91">
        <v>0</v>
      </c>
      <c r="AK91">
        <v>22.518960000000007</v>
      </c>
      <c r="AL91">
        <v>45.078800000000001</v>
      </c>
      <c r="AM91">
        <v>0</v>
      </c>
      <c r="AN91">
        <v>0</v>
      </c>
      <c r="AO91">
        <v>2.94404544</v>
      </c>
      <c r="AP91">
        <v>0.90018431999999993</v>
      </c>
      <c r="AQ91">
        <v>16.376250000000002</v>
      </c>
      <c r="AR91">
        <v>22.0618944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42.171737603181228</v>
      </c>
      <c r="BB91">
        <f t="shared" si="1"/>
        <v>1166.1875157878512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512.33784940779867</v>
      </c>
      <c r="L92">
        <v>11.035039501237391</v>
      </c>
      <c r="M92">
        <v>63.768018018018019</v>
      </c>
      <c r="N92">
        <v>51.886294850425472</v>
      </c>
      <c r="O92">
        <v>73.287554723502311</v>
      </c>
      <c r="P92">
        <v>27.530432874674602</v>
      </c>
      <c r="Q92">
        <v>4.7912737642585546</v>
      </c>
      <c r="R92">
        <v>9.3179912479217588</v>
      </c>
      <c r="S92">
        <v>11.589686773940343</v>
      </c>
      <c r="T92">
        <v>0</v>
      </c>
      <c r="U92">
        <v>62.108344170364411</v>
      </c>
      <c r="V92">
        <v>6.2564914215116287</v>
      </c>
      <c r="W92">
        <v>15.275218266825489</v>
      </c>
      <c r="X92">
        <v>43.186294384153406</v>
      </c>
      <c r="Y92">
        <v>0</v>
      </c>
      <c r="Z92">
        <v>8.6352868799999989</v>
      </c>
      <c r="AA92">
        <v>17.348400000000002</v>
      </c>
      <c r="AB92">
        <v>17.352844703999999</v>
      </c>
      <c r="AC92">
        <v>12.7643852736</v>
      </c>
      <c r="AD92">
        <v>16.01305632</v>
      </c>
      <c r="AE92">
        <v>21.712535395200003</v>
      </c>
      <c r="AF92">
        <v>20.504999999999999</v>
      </c>
      <c r="AG92">
        <v>9.6984225599999991</v>
      </c>
      <c r="AH92">
        <v>61.639699680000014</v>
      </c>
      <c r="AI92">
        <v>6.4296684000000006</v>
      </c>
      <c r="AJ92">
        <v>0</v>
      </c>
      <c r="AK92">
        <v>22.518960000000007</v>
      </c>
      <c r="AL92">
        <v>45.078800000000001</v>
      </c>
      <c r="AM92">
        <v>0</v>
      </c>
      <c r="AN92">
        <v>0</v>
      </c>
      <c r="AO92">
        <v>2.94404544</v>
      </c>
      <c r="AP92">
        <v>0.90018431999999993</v>
      </c>
      <c r="AQ92">
        <v>16.376250000000002</v>
      </c>
      <c r="AR92">
        <v>22.0618944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42.171737603181228</v>
      </c>
      <c r="BB92">
        <f t="shared" si="1"/>
        <v>1166.1875157878512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512.33784940779867</v>
      </c>
      <c r="L93">
        <v>11.035081739006285</v>
      </c>
      <c r="M93">
        <v>63.768018018018019</v>
      </c>
      <c r="N93">
        <v>51.886294850425472</v>
      </c>
      <c r="O93">
        <v>73.287554723502311</v>
      </c>
      <c r="P93">
        <v>27.530432874674602</v>
      </c>
      <c r="Q93">
        <v>4.7912737642585546</v>
      </c>
      <c r="R93">
        <v>9.3179912479217588</v>
      </c>
      <c r="S93">
        <v>11.589686773940343</v>
      </c>
      <c r="T93">
        <v>0</v>
      </c>
      <c r="U93">
        <v>62.108344170364411</v>
      </c>
      <c r="V93">
        <v>6.2564914215116287</v>
      </c>
      <c r="W93">
        <v>15.275218266825489</v>
      </c>
      <c r="X93">
        <v>43.186294384153406</v>
      </c>
      <c r="Y93">
        <v>0</v>
      </c>
      <c r="Z93">
        <v>8.6352868799999989</v>
      </c>
      <c r="AA93">
        <v>17.348400000000002</v>
      </c>
      <c r="AB93">
        <v>17.352844703999999</v>
      </c>
      <c r="AC93">
        <v>12.7643852736</v>
      </c>
      <c r="AD93">
        <v>16.01305632</v>
      </c>
      <c r="AE93">
        <v>21.712535395200003</v>
      </c>
      <c r="AF93">
        <v>20.504999999999999</v>
      </c>
      <c r="AG93">
        <v>9.6984225599999991</v>
      </c>
      <c r="AH93">
        <v>61.639699680000014</v>
      </c>
      <c r="AI93">
        <v>6.1501176000000006</v>
      </c>
      <c r="AJ93">
        <v>0</v>
      </c>
      <c r="AK93">
        <v>22.518960000000007</v>
      </c>
      <c r="AL93">
        <v>45.078800000000001</v>
      </c>
      <c r="AM93">
        <v>0</v>
      </c>
      <c r="AN93">
        <v>0</v>
      </c>
      <c r="AO93">
        <v>2.94404544</v>
      </c>
      <c r="AP93">
        <v>0.90018431999999993</v>
      </c>
      <c r="AQ93">
        <v>16.376250000000002</v>
      </c>
      <c r="AR93">
        <v>22.0618944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42.161982684255591</v>
      </c>
      <c r="BB93">
        <f t="shared" si="1"/>
        <v>1165.9177621445456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512.33784940779867</v>
      </c>
      <c r="L94">
        <v>11.035081739006285</v>
      </c>
      <c r="M94">
        <v>63.768018018018019</v>
      </c>
      <c r="N94">
        <v>51.886294850425472</v>
      </c>
      <c r="O94">
        <v>73.287554723502311</v>
      </c>
      <c r="P94">
        <v>27.530432874674602</v>
      </c>
      <c r="Q94">
        <v>4.7912737642585546</v>
      </c>
      <c r="R94">
        <v>9.3179912479217588</v>
      </c>
      <c r="S94">
        <v>11.589686773940343</v>
      </c>
      <c r="T94">
        <v>0</v>
      </c>
      <c r="U94">
        <v>62.108344170364411</v>
      </c>
      <c r="V94">
        <v>6.2564914215116287</v>
      </c>
      <c r="W94">
        <v>15.275218266825489</v>
      </c>
      <c r="X94">
        <v>43.186294384153406</v>
      </c>
      <c r="Y94">
        <v>0</v>
      </c>
      <c r="Z94">
        <v>8.6352868799999989</v>
      </c>
      <c r="AA94">
        <v>17.348400000000002</v>
      </c>
      <c r="AB94">
        <v>17.352844703999999</v>
      </c>
      <c r="AC94">
        <v>12.7643852736</v>
      </c>
      <c r="AD94">
        <v>16.01305632</v>
      </c>
      <c r="AE94">
        <v>21.712535395200003</v>
      </c>
      <c r="AF94">
        <v>20.504999999999999</v>
      </c>
      <c r="AG94">
        <v>9.6984225599999991</v>
      </c>
      <c r="AH94">
        <v>61.639699680000014</v>
      </c>
      <c r="AI94">
        <v>6.1501176000000006</v>
      </c>
      <c r="AJ94">
        <v>0</v>
      </c>
      <c r="AK94">
        <v>22.518960000000007</v>
      </c>
      <c r="AL94">
        <v>45.078800000000001</v>
      </c>
      <c r="AM94">
        <v>0</v>
      </c>
      <c r="AN94">
        <v>0</v>
      </c>
      <c r="AO94">
        <v>2.94404544</v>
      </c>
      <c r="AP94">
        <v>0.90018431999999993</v>
      </c>
      <c r="AQ94">
        <v>16.376250000000002</v>
      </c>
      <c r="AR94">
        <v>22.0618944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42.161982684255591</v>
      </c>
      <c r="BB94">
        <f t="shared" si="1"/>
        <v>1165.9177621445456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512.33784940779867</v>
      </c>
      <c r="L95">
        <v>11.035081739006285</v>
      </c>
      <c r="M95">
        <v>63.768018018018019</v>
      </c>
      <c r="N95">
        <v>51.886294850425472</v>
      </c>
      <c r="O95">
        <v>73.287554723502311</v>
      </c>
      <c r="P95">
        <v>27.530432874674602</v>
      </c>
      <c r="Q95">
        <v>4.7912737642585546</v>
      </c>
      <c r="R95">
        <v>9.3179912479217588</v>
      </c>
      <c r="S95">
        <v>11.589686773940343</v>
      </c>
      <c r="T95">
        <v>0</v>
      </c>
      <c r="U95">
        <v>62.108344170364411</v>
      </c>
      <c r="V95">
        <v>6.2564914215116287</v>
      </c>
      <c r="W95">
        <v>15.275218266825489</v>
      </c>
      <c r="X95">
        <v>43.186294384153406</v>
      </c>
      <c r="Y95">
        <v>0</v>
      </c>
      <c r="Z95">
        <v>2.8784289600000004</v>
      </c>
      <c r="AA95">
        <v>16.654464000000001</v>
      </c>
      <c r="AB95">
        <v>17.352844703999999</v>
      </c>
      <c r="AC95">
        <v>11.744822880000001</v>
      </c>
      <c r="AD95">
        <v>8.0065281600000002</v>
      </c>
      <c r="AE95">
        <v>21.712535395200003</v>
      </c>
      <c r="AF95">
        <v>6.1515000000000013</v>
      </c>
      <c r="AG95">
        <v>9.6984225599999991</v>
      </c>
      <c r="AH95">
        <v>51.366416400000006</v>
      </c>
      <c r="AI95">
        <v>6.1501176000000006</v>
      </c>
      <c r="AJ95">
        <v>0</v>
      </c>
      <c r="AK95">
        <v>22.518960000000007</v>
      </c>
      <c r="AL95">
        <v>45.078800000000001</v>
      </c>
      <c r="AM95">
        <v>0</v>
      </c>
      <c r="AN95">
        <v>0</v>
      </c>
      <c r="AO95">
        <v>2.94404544</v>
      </c>
      <c r="AP95">
        <v>0.78766128000000002</v>
      </c>
      <c r="AQ95">
        <v>16.376250000000002</v>
      </c>
      <c r="AR95">
        <v>22.0618944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40.758438425137527</v>
      </c>
      <c r="BB95">
        <f t="shared" si="1"/>
        <v>1127.1051156100636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512.33784940779867</v>
      </c>
      <c r="L96">
        <v>11.035081739006285</v>
      </c>
      <c r="M96">
        <v>63.768018018018019</v>
      </c>
      <c r="N96">
        <v>51.886294850425472</v>
      </c>
      <c r="O96">
        <v>73.287554723502311</v>
      </c>
      <c r="P96">
        <v>27.530432874674602</v>
      </c>
      <c r="Q96">
        <v>4.7912737642585546</v>
      </c>
      <c r="R96">
        <v>9.3179912479217588</v>
      </c>
      <c r="S96">
        <v>11.589686773940343</v>
      </c>
      <c r="T96">
        <v>0</v>
      </c>
      <c r="U96">
        <v>62.108344170364411</v>
      </c>
      <c r="V96">
        <v>6.2564914215116287</v>
      </c>
      <c r="W96">
        <v>15.275218266825489</v>
      </c>
      <c r="X96">
        <v>43.186294384153406</v>
      </c>
      <c r="Y96">
        <v>0</v>
      </c>
      <c r="Z96">
        <v>2.8784289600000004</v>
      </c>
      <c r="AA96">
        <v>16.654464000000001</v>
      </c>
      <c r="AB96">
        <v>17.352844703999999</v>
      </c>
      <c r="AC96">
        <v>11.744822880000001</v>
      </c>
      <c r="AD96">
        <v>8.0065281600000002</v>
      </c>
      <c r="AE96">
        <v>21.712535395200003</v>
      </c>
      <c r="AF96">
        <v>6.1515000000000013</v>
      </c>
      <c r="AG96">
        <v>9.6984225599999991</v>
      </c>
      <c r="AH96">
        <v>51.366416400000006</v>
      </c>
      <c r="AI96">
        <v>6.1501176000000006</v>
      </c>
      <c r="AJ96">
        <v>0</v>
      </c>
      <c r="AK96">
        <v>22.518960000000007</v>
      </c>
      <c r="AL96">
        <v>45.078800000000001</v>
      </c>
      <c r="AM96">
        <v>0</v>
      </c>
      <c r="AN96">
        <v>0</v>
      </c>
      <c r="AO96">
        <v>2.94404544</v>
      </c>
      <c r="AP96">
        <v>0.78766128000000002</v>
      </c>
      <c r="AQ96">
        <v>16.376250000000002</v>
      </c>
      <c r="AR96">
        <v>22.0618944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40.758438425137527</v>
      </c>
      <c r="BB96">
        <f t="shared" si="1"/>
        <v>1127.1051156100636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512.33784940779867</v>
      </c>
      <c r="L97">
        <v>11.035081739006285</v>
      </c>
      <c r="M97">
        <v>63.768018018018019</v>
      </c>
      <c r="N97">
        <v>51.886294850425472</v>
      </c>
      <c r="O97">
        <v>73.287554723502311</v>
      </c>
      <c r="P97">
        <v>27.530432874674602</v>
      </c>
      <c r="Q97">
        <v>4.7912737642585546</v>
      </c>
      <c r="R97">
        <v>9.3179912479217588</v>
      </c>
      <c r="S97">
        <v>11.589686773940343</v>
      </c>
      <c r="T97">
        <v>0</v>
      </c>
      <c r="U97">
        <v>62.108344170364411</v>
      </c>
      <c r="V97">
        <v>6.2596363636363641</v>
      </c>
      <c r="W97">
        <v>15.275218266825489</v>
      </c>
      <c r="X97">
        <v>64.78999767310529</v>
      </c>
      <c r="Y97">
        <v>0</v>
      </c>
      <c r="Z97">
        <v>2.8784289600000004</v>
      </c>
      <c r="AA97">
        <v>16.654464000000001</v>
      </c>
      <c r="AB97">
        <v>17.352844703999999</v>
      </c>
      <c r="AC97">
        <v>11.744822880000001</v>
      </c>
      <c r="AD97">
        <v>8.0065281600000002</v>
      </c>
      <c r="AE97">
        <v>21.712535395200003</v>
      </c>
      <c r="AF97">
        <v>6.1515000000000013</v>
      </c>
      <c r="AG97">
        <v>9.6984225599999991</v>
      </c>
      <c r="AH97">
        <v>51.366416400000006</v>
      </c>
      <c r="AI97">
        <v>6.1501176000000006</v>
      </c>
      <c r="AJ97">
        <v>0</v>
      </c>
      <c r="AK97">
        <v>22.518960000000007</v>
      </c>
      <c r="AL97">
        <v>52.013999999999989</v>
      </c>
      <c r="AM97">
        <v>0</v>
      </c>
      <c r="AN97">
        <v>0</v>
      </c>
      <c r="AO97">
        <v>2.94404544</v>
      </c>
      <c r="AP97">
        <v>0.78766128000000002</v>
      </c>
      <c r="AQ97">
        <v>16.376250000000002</v>
      </c>
      <c r="AR97">
        <v>22.0618944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41.754555332276922</v>
      </c>
      <c r="BB97">
        <f t="shared" si="1"/>
        <v>1154.6510469340008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512.33784940779867</v>
      </c>
      <c r="L98">
        <v>11.035081739006285</v>
      </c>
      <c r="M98">
        <v>63.768018018018019</v>
      </c>
      <c r="N98">
        <v>51.886294850425472</v>
      </c>
      <c r="O98">
        <v>73.287554723502311</v>
      </c>
      <c r="P98">
        <v>27.530432874674602</v>
      </c>
      <c r="Q98">
        <v>4.7912737642585546</v>
      </c>
      <c r="R98">
        <v>9.3179912479217588</v>
      </c>
      <c r="S98">
        <v>11.589686773940343</v>
      </c>
      <c r="T98">
        <v>0</v>
      </c>
      <c r="U98">
        <v>62.108344170364411</v>
      </c>
      <c r="V98">
        <v>6.2596363636363641</v>
      </c>
      <c r="W98">
        <v>15.275218266825489</v>
      </c>
      <c r="X98">
        <v>64.78999767310529</v>
      </c>
      <c r="Y98">
        <v>0</v>
      </c>
      <c r="Z98">
        <v>2.8784289600000004</v>
      </c>
      <c r="AA98">
        <v>15.474772800000002</v>
      </c>
      <c r="AB98">
        <v>17.352844703999999</v>
      </c>
      <c r="AC98">
        <v>11.744822880000001</v>
      </c>
      <c r="AD98">
        <v>8.0065281600000002</v>
      </c>
      <c r="AE98">
        <v>21.712535395200003</v>
      </c>
      <c r="AF98">
        <v>6.1515000000000013</v>
      </c>
      <c r="AG98">
        <v>9.6984225599999991</v>
      </c>
      <c r="AH98">
        <v>51.366416400000006</v>
      </c>
      <c r="AI98">
        <v>6.1501176000000006</v>
      </c>
      <c r="AJ98">
        <v>0</v>
      </c>
      <c r="AK98">
        <v>22.518960000000007</v>
      </c>
      <c r="AL98">
        <v>52.013999999999989</v>
      </c>
      <c r="AM98">
        <v>0</v>
      </c>
      <c r="AN98">
        <v>0</v>
      </c>
      <c r="AO98">
        <v>2.94404544</v>
      </c>
      <c r="AP98">
        <v>0.78766128000000002</v>
      </c>
      <c r="AQ98">
        <v>16.376250000000002</v>
      </c>
      <c r="AR98">
        <v>22.0618944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41.713384285076927</v>
      </c>
      <c r="BB98">
        <f t="shared" si="1"/>
        <v>1153.5125267812007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1.2819049586776858E-3</v>
      </c>
      <c r="K99">
        <f t="shared" si="2"/>
        <v>10.806461272266565</v>
      </c>
      <c r="L99">
        <f t="shared" si="2"/>
        <v>0.23148640058157854</v>
      </c>
      <c r="M99">
        <f t="shared" si="2"/>
        <v>1.5304418678525173</v>
      </c>
      <c r="N99">
        <f t="shared" si="2"/>
        <v>1.2452694769358232</v>
      </c>
      <c r="O99">
        <f t="shared" si="2"/>
        <v>1.7589013133640572</v>
      </c>
      <c r="P99">
        <f t="shared" si="2"/>
        <v>0.65612212943855552</v>
      </c>
      <c r="Q99">
        <f t="shared" si="2"/>
        <v>0.11546333583189509</v>
      </c>
      <c r="R99">
        <f t="shared" si="2"/>
        <v>0.22381183116692885</v>
      </c>
      <c r="S99">
        <f t="shared" si="2"/>
        <v>0.27932337576601085</v>
      </c>
      <c r="T99">
        <f t="shared" si="2"/>
        <v>0</v>
      </c>
      <c r="U99">
        <f t="shared" si="2"/>
        <v>1.4911623765130264</v>
      </c>
      <c r="V99">
        <f t="shared" si="2"/>
        <v>0.16947432889370492</v>
      </c>
      <c r="W99">
        <f t="shared" si="2"/>
        <v>0.36663498382614812</v>
      </c>
      <c r="X99">
        <f t="shared" si="2"/>
        <v>1.0473014883280538</v>
      </c>
      <c r="Y99">
        <f t="shared" si="2"/>
        <v>0</v>
      </c>
      <c r="Z99">
        <f t="shared" si="2"/>
        <v>8.4720889440000044E-2</v>
      </c>
      <c r="AA99">
        <f t="shared" si="2"/>
        <v>0.12490917393600007</v>
      </c>
      <c r="AB99">
        <f t="shared" si="2"/>
        <v>0.33499654992000011</v>
      </c>
      <c r="AC99">
        <f t="shared" si="2"/>
        <v>0.24460928566560039</v>
      </c>
      <c r="AD99">
        <f t="shared" si="2"/>
        <v>0.17414198748000009</v>
      </c>
      <c r="AE99">
        <f t="shared" si="2"/>
        <v>0.52110084948479884</v>
      </c>
      <c r="AF99">
        <f t="shared" si="2"/>
        <v>0.17839350000000004</v>
      </c>
      <c r="AG99">
        <f t="shared" si="2"/>
        <v>0.23276214144000038</v>
      </c>
      <c r="AH99">
        <f t="shared" si="2"/>
        <v>0.84766024925999939</v>
      </c>
      <c r="AI99">
        <f t="shared" si="2"/>
        <v>7.8274223999999989E-2</v>
      </c>
      <c r="AJ99">
        <f t="shared" si="2"/>
        <v>0</v>
      </c>
      <c r="AK99">
        <f t="shared" si="2"/>
        <v>0.540455040000001</v>
      </c>
      <c r="AL99">
        <f t="shared" si="2"/>
        <v>1.0498159000000009</v>
      </c>
      <c r="AM99">
        <f t="shared" si="2"/>
        <v>4.6822328527777755E-2</v>
      </c>
      <c r="AN99">
        <f t="shared" si="2"/>
        <v>0</v>
      </c>
      <c r="AO99">
        <f t="shared" si="2"/>
        <v>8.1122655599999996E-2</v>
      </c>
      <c r="AP99">
        <f t="shared" si="2"/>
        <v>4.6809584639999992E-2</v>
      </c>
      <c r="AQ99">
        <f t="shared" si="2"/>
        <v>0.21676696250000024</v>
      </c>
      <c r="AR99">
        <f t="shared" si="2"/>
        <v>0.53530398720000005</v>
      </c>
      <c r="AS99">
        <f t="shared" si="2"/>
        <v>0.33779785667760032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0.89342601121862864</v>
      </c>
      <c r="BB99">
        <f t="shared" si="1"/>
        <v>24.706173240276694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0.33148249436513905</v>
      </c>
      <c r="K3">
        <v>165.02986338677749</v>
      </c>
      <c r="L3">
        <v>63.619159043675545</v>
      </c>
      <c r="M3">
        <v>0</v>
      </c>
      <c r="N3">
        <v>30.000164488112997</v>
      </c>
      <c r="O3">
        <v>50.378070276497695</v>
      </c>
      <c r="P3">
        <v>66.909439754412873</v>
      </c>
      <c r="Q3">
        <v>2.7689828897338402</v>
      </c>
      <c r="R3">
        <v>5.3793520107579464</v>
      </c>
      <c r="S3">
        <v>6.7010968210361064</v>
      </c>
      <c r="T3">
        <v>0</v>
      </c>
      <c r="U3">
        <v>292.41960837341338</v>
      </c>
      <c r="V3">
        <v>3.6169090909090915</v>
      </c>
      <c r="W3">
        <v>8.8397294312090526</v>
      </c>
      <c r="X3">
        <v>24.981867196925965</v>
      </c>
      <c r="Y3">
        <v>0</v>
      </c>
      <c r="Z3">
        <v>1.6646652</v>
      </c>
      <c r="AA3">
        <v>0</v>
      </c>
      <c r="AB3">
        <v>10.035570480000001</v>
      </c>
      <c r="AC3">
        <v>4.9163427199999994</v>
      </c>
      <c r="AD3">
        <v>2.3151846000000003</v>
      </c>
      <c r="AE3">
        <v>12.556885223999998</v>
      </c>
      <c r="AF3">
        <v>0</v>
      </c>
      <c r="AG3">
        <v>0</v>
      </c>
      <c r="AH3">
        <v>10.824210000000001</v>
      </c>
      <c r="AI3">
        <v>0</v>
      </c>
      <c r="AJ3">
        <v>0</v>
      </c>
      <c r="AK3">
        <v>13.02092</v>
      </c>
      <c r="AL3">
        <v>21.247200000000007</v>
      </c>
      <c r="AM3">
        <v>0</v>
      </c>
      <c r="AN3">
        <v>0</v>
      </c>
      <c r="AO3">
        <v>2.1282659999999995</v>
      </c>
      <c r="AP3">
        <v>0.45552360000000003</v>
      </c>
      <c r="AQ3">
        <v>0</v>
      </c>
      <c r="AR3">
        <v>12.758927999999999</v>
      </c>
      <c r="AS3">
        <v>8.405347680000002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28.663536355158993</v>
      </c>
      <c r="BB3">
        <f>SUM(B3:AZ3)-BA3</f>
        <v>792.641232406668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0.33148249436513905</v>
      </c>
      <c r="K4">
        <v>165.02986338677749</v>
      </c>
      <c r="L4">
        <v>63.619159043675545</v>
      </c>
      <c r="M4">
        <v>0</v>
      </c>
      <c r="N4">
        <v>30.000164488112997</v>
      </c>
      <c r="O4">
        <v>50.378070276497695</v>
      </c>
      <c r="P4">
        <v>66.909439754412873</v>
      </c>
      <c r="Q4">
        <v>2.7689828897338402</v>
      </c>
      <c r="R4">
        <v>5.3793520107579464</v>
      </c>
      <c r="S4">
        <v>6.7010968210361064</v>
      </c>
      <c r="T4">
        <v>0</v>
      </c>
      <c r="U4">
        <v>292.41960837341338</v>
      </c>
      <c r="V4">
        <v>3.6169090909090915</v>
      </c>
      <c r="W4">
        <v>8.8397294312090526</v>
      </c>
      <c r="X4">
        <v>24.981867196925965</v>
      </c>
      <c r="Y4">
        <v>0</v>
      </c>
      <c r="Z4">
        <v>1.6646652</v>
      </c>
      <c r="AA4">
        <v>0</v>
      </c>
      <c r="AB4">
        <v>6.6700653999999995</v>
      </c>
      <c r="AC4">
        <v>4.9163427199999994</v>
      </c>
      <c r="AD4">
        <v>2.3151846000000003</v>
      </c>
      <c r="AE4">
        <v>12.556885223999998</v>
      </c>
      <c r="AF4">
        <v>0</v>
      </c>
      <c r="AG4">
        <v>0</v>
      </c>
      <c r="AH4">
        <v>10.824210000000001</v>
      </c>
      <c r="AI4">
        <v>0</v>
      </c>
      <c r="AJ4">
        <v>0</v>
      </c>
      <c r="AK4">
        <v>13.02092</v>
      </c>
      <c r="AL4">
        <v>21.247200000000007</v>
      </c>
      <c r="AM4">
        <v>0</v>
      </c>
      <c r="AN4">
        <v>0</v>
      </c>
      <c r="AO4">
        <v>2.1282659999999995</v>
      </c>
      <c r="AP4">
        <v>0.45552360000000003</v>
      </c>
      <c r="AQ4">
        <v>0</v>
      </c>
      <c r="AR4">
        <v>12.758927999999999</v>
      </c>
      <c r="AS4">
        <v>8.405347680000002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28.546080151158993</v>
      </c>
      <c r="BB4">
        <f t="shared" ref="BB4:BB67" si="0">SUM(B4:AZ4)-BA4</f>
        <v>789.3931835306679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0.33148249436513905</v>
      </c>
      <c r="K5">
        <v>165.02986338677749</v>
      </c>
      <c r="L5">
        <v>63.619159043675545</v>
      </c>
      <c r="M5">
        <v>0</v>
      </c>
      <c r="N5">
        <v>30.000164488112997</v>
      </c>
      <c r="O5">
        <v>50.378070276497695</v>
      </c>
      <c r="P5">
        <v>66.909439754412873</v>
      </c>
      <c r="Q5">
        <v>2.7689828897338402</v>
      </c>
      <c r="R5">
        <v>5.3793520107579464</v>
      </c>
      <c r="S5">
        <v>6.7010968210361064</v>
      </c>
      <c r="T5">
        <v>0</v>
      </c>
      <c r="U5">
        <v>292.41960837341338</v>
      </c>
      <c r="V5">
        <v>3.6169090909090915</v>
      </c>
      <c r="W5">
        <v>8.8397294312090526</v>
      </c>
      <c r="X5">
        <v>24.981867196925965</v>
      </c>
      <c r="Y5">
        <v>0</v>
      </c>
      <c r="Z5">
        <v>1.6646652</v>
      </c>
      <c r="AA5">
        <v>0</v>
      </c>
      <c r="AB5">
        <v>6.6700653999999995</v>
      </c>
      <c r="AC5">
        <v>4.9163427199999994</v>
      </c>
      <c r="AD5">
        <v>2.3151846000000003</v>
      </c>
      <c r="AE5">
        <v>12.556885223999998</v>
      </c>
      <c r="AF5">
        <v>0</v>
      </c>
      <c r="AG5">
        <v>0</v>
      </c>
      <c r="AH5">
        <v>10.824210000000001</v>
      </c>
      <c r="AI5">
        <v>0</v>
      </c>
      <c r="AJ5">
        <v>0</v>
      </c>
      <c r="AK5">
        <v>13.02092</v>
      </c>
      <c r="AL5">
        <v>21.247200000000007</v>
      </c>
      <c r="AM5">
        <v>0</v>
      </c>
      <c r="AN5">
        <v>0</v>
      </c>
      <c r="AO5">
        <v>2.1282659999999995</v>
      </c>
      <c r="AP5">
        <v>0.45552360000000003</v>
      </c>
      <c r="AQ5">
        <v>0</v>
      </c>
      <c r="AR5">
        <v>12.758927999999999</v>
      </c>
      <c r="AS5">
        <v>8.405347680000002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28.546080151158993</v>
      </c>
      <c r="BB5">
        <f t="shared" si="0"/>
        <v>789.3931835306679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0.33148249436513905</v>
      </c>
      <c r="K6">
        <v>165.02986338677749</v>
      </c>
      <c r="L6">
        <v>63.619159043675545</v>
      </c>
      <c r="M6">
        <v>0</v>
      </c>
      <c r="N6">
        <v>30.000164488112997</v>
      </c>
      <c r="O6">
        <v>50.378070276497695</v>
      </c>
      <c r="P6">
        <v>66.909439754412873</v>
      </c>
      <c r="Q6">
        <v>2.7689828897338402</v>
      </c>
      <c r="R6">
        <v>5.3793520107579464</v>
      </c>
      <c r="S6">
        <v>6.7010968210361064</v>
      </c>
      <c r="T6">
        <v>0</v>
      </c>
      <c r="U6">
        <v>292.41960837341338</v>
      </c>
      <c r="V6">
        <v>3.6169090909090915</v>
      </c>
      <c r="W6">
        <v>8.8397294312090526</v>
      </c>
      <c r="X6">
        <v>24.981867196925965</v>
      </c>
      <c r="Y6">
        <v>0</v>
      </c>
      <c r="Z6">
        <v>1.6646652</v>
      </c>
      <c r="AA6">
        <v>0</v>
      </c>
      <c r="AB6">
        <v>6.6700653999999995</v>
      </c>
      <c r="AC6">
        <v>4.9163427199999994</v>
      </c>
      <c r="AD6">
        <v>2.3151846000000003</v>
      </c>
      <c r="AE6">
        <v>12.556885223999998</v>
      </c>
      <c r="AF6">
        <v>0</v>
      </c>
      <c r="AG6">
        <v>0</v>
      </c>
      <c r="AH6">
        <v>10.824210000000001</v>
      </c>
      <c r="AI6">
        <v>0</v>
      </c>
      <c r="AJ6">
        <v>0</v>
      </c>
      <c r="AK6">
        <v>13.02092</v>
      </c>
      <c r="AL6">
        <v>21.247200000000007</v>
      </c>
      <c r="AM6">
        <v>0</v>
      </c>
      <c r="AN6">
        <v>0</v>
      </c>
      <c r="AO6">
        <v>2.1282659999999995</v>
      </c>
      <c r="AP6">
        <v>0.45552360000000003</v>
      </c>
      <c r="AQ6">
        <v>0</v>
      </c>
      <c r="AR6">
        <v>12.758927999999999</v>
      </c>
      <c r="AS6">
        <v>8.405347680000002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28.546080151158993</v>
      </c>
      <c r="BB6">
        <f t="shared" si="0"/>
        <v>789.3931835306679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0.33148249436513905</v>
      </c>
      <c r="K7">
        <v>165.02986338677749</v>
      </c>
      <c r="L7">
        <v>63.619159043675545</v>
      </c>
      <c r="M7">
        <v>0</v>
      </c>
      <c r="N7">
        <v>30.000164488112997</v>
      </c>
      <c r="O7">
        <v>50.378070276497695</v>
      </c>
      <c r="P7">
        <v>66.909439754412873</v>
      </c>
      <c r="Q7">
        <v>2.7689828897338402</v>
      </c>
      <c r="R7">
        <v>5.3793520107579464</v>
      </c>
      <c r="S7">
        <v>6.7010968210361064</v>
      </c>
      <c r="T7">
        <v>0</v>
      </c>
      <c r="U7">
        <v>292.41960837341338</v>
      </c>
      <c r="V7">
        <v>3.6169090909090915</v>
      </c>
      <c r="W7">
        <v>8.8397294312090526</v>
      </c>
      <c r="X7">
        <v>24.981867196925965</v>
      </c>
      <c r="Y7">
        <v>0</v>
      </c>
      <c r="Z7">
        <v>1.6646652</v>
      </c>
      <c r="AA7">
        <v>0</v>
      </c>
      <c r="AB7">
        <v>6.6700653999999995</v>
      </c>
      <c r="AC7">
        <v>4.9163427199999994</v>
      </c>
      <c r="AD7">
        <v>2.3151846000000003</v>
      </c>
      <c r="AE7">
        <v>12.556885223999998</v>
      </c>
      <c r="AF7">
        <v>0</v>
      </c>
      <c r="AG7">
        <v>0</v>
      </c>
      <c r="AH7">
        <v>10.824210000000001</v>
      </c>
      <c r="AI7">
        <v>0</v>
      </c>
      <c r="AJ7">
        <v>0</v>
      </c>
      <c r="AK7">
        <v>13.02092</v>
      </c>
      <c r="AL7">
        <v>21.247200000000007</v>
      </c>
      <c r="AM7">
        <v>0</v>
      </c>
      <c r="AN7">
        <v>0</v>
      </c>
      <c r="AO7">
        <v>2.1282659999999995</v>
      </c>
      <c r="AP7">
        <v>0.45552360000000003</v>
      </c>
      <c r="AQ7">
        <v>0</v>
      </c>
      <c r="AR7">
        <v>12.758927999999999</v>
      </c>
      <c r="AS7">
        <v>8.405347680000002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28.546080151158993</v>
      </c>
      <c r="BB7">
        <f t="shared" si="0"/>
        <v>789.3931835306679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0.33148249436513905</v>
      </c>
      <c r="K8">
        <v>165.02986338677749</v>
      </c>
      <c r="L8">
        <v>63.619159043675545</v>
      </c>
      <c r="M8">
        <v>0</v>
      </c>
      <c r="N8">
        <v>30.000164488112997</v>
      </c>
      <c r="O8">
        <v>50.378070276497695</v>
      </c>
      <c r="P8">
        <v>66.909439754412873</v>
      </c>
      <c r="Q8">
        <v>2.7689828897338402</v>
      </c>
      <c r="R8">
        <v>5.3793520107579464</v>
      </c>
      <c r="S8">
        <v>6.7010968210361064</v>
      </c>
      <c r="T8">
        <v>0</v>
      </c>
      <c r="U8">
        <v>292.41960837341338</v>
      </c>
      <c r="V8">
        <v>3.6169090909090915</v>
      </c>
      <c r="W8">
        <v>8.8397294312090526</v>
      </c>
      <c r="X8">
        <v>24.981867196925965</v>
      </c>
      <c r="Y8">
        <v>0</v>
      </c>
      <c r="Z8">
        <v>1.6646652</v>
      </c>
      <c r="AA8">
        <v>0</v>
      </c>
      <c r="AB8">
        <v>6.6700653999999995</v>
      </c>
      <c r="AC8">
        <v>4.9163427199999994</v>
      </c>
      <c r="AD8">
        <v>2.3151846000000003</v>
      </c>
      <c r="AE8">
        <v>12.556885223999998</v>
      </c>
      <c r="AF8">
        <v>0</v>
      </c>
      <c r="AG8">
        <v>0</v>
      </c>
      <c r="AH8">
        <v>10.824210000000001</v>
      </c>
      <c r="AI8">
        <v>0</v>
      </c>
      <c r="AJ8">
        <v>0</v>
      </c>
      <c r="AK8">
        <v>13.02092</v>
      </c>
      <c r="AL8">
        <v>21.247200000000007</v>
      </c>
      <c r="AM8">
        <v>0</v>
      </c>
      <c r="AN8">
        <v>0</v>
      </c>
      <c r="AO8">
        <v>2.1282659999999995</v>
      </c>
      <c r="AP8">
        <v>0.45552360000000003</v>
      </c>
      <c r="AQ8">
        <v>0</v>
      </c>
      <c r="AR8">
        <v>12.758927999999999</v>
      </c>
      <c r="AS8">
        <v>8.405347680000002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28.546080151158993</v>
      </c>
      <c r="BB8">
        <f t="shared" si="0"/>
        <v>789.3931835306679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0.33148249436513905</v>
      </c>
      <c r="K9">
        <v>165.02986338677749</v>
      </c>
      <c r="L9">
        <v>63.619159043675545</v>
      </c>
      <c r="M9">
        <v>0</v>
      </c>
      <c r="N9">
        <v>30.000164488112997</v>
      </c>
      <c r="O9">
        <v>50.378070276497695</v>
      </c>
      <c r="P9">
        <v>66.159383731760315</v>
      </c>
      <c r="Q9">
        <v>2.7689828897338402</v>
      </c>
      <c r="R9">
        <v>5.3793520107579464</v>
      </c>
      <c r="S9">
        <v>6.7010968210361064</v>
      </c>
      <c r="T9">
        <v>0</v>
      </c>
      <c r="U9">
        <v>292.41960837341338</v>
      </c>
      <c r="V9">
        <v>3.6169090909090915</v>
      </c>
      <c r="W9">
        <v>8.8397294312090526</v>
      </c>
      <c r="X9">
        <v>24.981867196925965</v>
      </c>
      <c r="Y9">
        <v>0</v>
      </c>
      <c r="Z9">
        <v>1.6646652</v>
      </c>
      <c r="AA9">
        <v>0</v>
      </c>
      <c r="AB9">
        <v>6.6700653999999995</v>
      </c>
      <c r="AC9">
        <v>4.9163427199999994</v>
      </c>
      <c r="AD9">
        <v>2.3151846000000003</v>
      </c>
      <c r="AE9">
        <v>12.556885223999998</v>
      </c>
      <c r="AF9">
        <v>0</v>
      </c>
      <c r="AG9">
        <v>0</v>
      </c>
      <c r="AH9">
        <v>10.824210000000001</v>
      </c>
      <c r="AI9">
        <v>0</v>
      </c>
      <c r="AJ9">
        <v>0</v>
      </c>
      <c r="AK9">
        <v>13.02092</v>
      </c>
      <c r="AL9">
        <v>21.247200000000007</v>
      </c>
      <c r="AM9">
        <v>0</v>
      </c>
      <c r="AN9">
        <v>0</v>
      </c>
      <c r="AO9">
        <v>2.1282659999999995</v>
      </c>
      <c r="AP9">
        <v>1.6594073999999996</v>
      </c>
      <c r="AQ9">
        <v>0</v>
      </c>
      <c r="AR9">
        <v>12.758927999999999</v>
      </c>
      <c r="AS9">
        <v>8.405347680000002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28.56191860596843</v>
      </c>
      <c r="BB9">
        <f t="shared" si="0"/>
        <v>789.831172853206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0.33148249436513905</v>
      </c>
      <c r="K10">
        <v>165.02986338677749</v>
      </c>
      <c r="L10">
        <v>63.619159043675545</v>
      </c>
      <c r="M10">
        <v>0</v>
      </c>
      <c r="N10">
        <v>30.000164488112997</v>
      </c>
      <c r="O10">
        <v>50.378070276497695</v>
      </c>
      <c r="P10">
        <v>66.159383731760315</v>
      </c>
      <c r="Q10">
        <v>2.7689828897338402</v>
      </c>
      <c r="R10">
        <v>5.3793520107579464</v>
      </c>
      <c r="S10">
        <v>6.7010968210361064</v>
      </c>
      <c r="T10">
        <v>0</v>
      </c>
      <c r="U10">
        <v>292.41960837341338</v>
      </c>
      <c r="V10">
        <v>3.6169090909090915</v>
      </c>
      <c r="W10">
        <v>8.8397294312090526</v>
      </c>
      <c r="X10">
        <v>24.981867196925965</v>
      </c>
      <c r="Y10">
        <v>0</v>
      </c>
      <c r="Z10">
        <v>1.6646652</v>
      </c>
      <c r="AA10">
        <v>0</v>
      </c>
      <c r="AB10">
        <v>6.6700653999999995</v>
      </c>
      <c r="AC10">
        <v>4.9163427199999994</v>
      </c>
      <c r="AD10">
        <v>2.3151846000000003</v>
      </c>
      <c r="AE10">
        <v>12.556885223999998</v>
      </c>
      <c r="AF10">
        <v>0</v>
      </c>
      <c r="AG10">
        <v>0</v>
      </c>
      <c r="AH10">
        <v>10.824210000000001</v>
      </c>
      <c r="AI10">
        <v>0</v>
      </c>
      <c r="AJ10">
        <v>0</v>
      </c>
      <c r="AK10">
        <v>13.02092</v>
      </c>
      <c r="AL10">
        <v>11.804000000000002</v>
      </c>
      <c r="AM10">
        <v>0</v>
      </c>
      <c r="AN10">
        <v>0</v>
      </c>
      <c r="AO10">
        <v>2.1282659999999995</v>
      </c>
      <c r="AP10">
        <v>1.6594073999999996</v>
      </c>
      <c r="AQ10">
        <v>0</v>
      </c>
      <c r="AR10">
        <v>12.758927999999999</v>
      </c>
      <c r="AS10">
        <v>8.405347680000002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28.232350824384952</v>
      </c>
      <c r="BB10">
        <f t="shared" si="0"/>
        <v>780.71754063478943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0.33148249436513905</v>
      </c>
      <c r="K11">
        <v>165.02986338677749</v>
      </c>
      <c r="L11">
        <v>63.619159043675545</v>
      </c>
      <c r="M11">
        <v>0</v>
      </c>
      <c r="N11">
        <v>30.000164488112997</v>
      </c>
      <c r="O11">
        <v>50.378070276497695</v>
      </c>
      <c r="P11">
        <v>66.159383731760315</v>
      </c>
      <c r="Q11">
        <v>2.7689828897338402</v>
      </c>
      <c r="R11">
        <v>5.3793520107579464</v>
      </c>
      <c r="S11">
        <v>6.7010968210361064</v>
      </c>
      <c r="T11">
        <v>0</v>
      </c>
      <c r="U11">
        <v>292.41960837341338</v>
      </c>
      <c r="V11">
        <v>3.6169090909090915</v>
      </c>
      <c r="W11">
        <v>8.8397294312090526</v>
      </c>
      <c r="X11">
        <v>24.981867196925965</v>
      </c>
      <c r="Y11">
        <v>0</v>
      </c>
      <c r="Z11">
        <v>1.6646652</v>
      </c>
      <c r="AA11">
        <v>0</v>
      </c>
      <c r="AB11">
        <v>6.6700653999999995</v>
      </c>
      <c r="AC11">
        <v>4.9163427199999994</v>
      </c>
      <c r="AD11">
        <v>2.3151846000000003</v>
      </c>
      <c r="AE11">
        <v>12.556885223999998</v>
      </c>
      <c r="AF11">
        <v>0</v>
      </c>
      <c r="AG11">
        <v>0</v>
      </c>
      <c r="AH11">
        <v>10.824210000000001</v>
      </c>
      <c r="AI11">
        <v>0</v>
      </c>
      <c r="AJ11">
        <v>0</v>
      </c>
      <c r="AK11">
        <v>13.02092</v>
      </c>
      <c r="AL11">
        <v>11.804000000000002</v>
      </c>
      <c r="AM11">
        <v>0</v>
      </c>
      <c r="AN11">
        <v>0</v>
      </c>
      <c r="AO11">
        <v>2.1282659999999995</v>
      </c>
      <c r="AP11">
        <v>2.1149309999999995</v>
      </c>
      <c r="AQ11">
        <v>0</v>
      </c>
      <c r="AR11">
        <v>12.758927999999999</v>
      </c>
      <c r="AS11">
        <v>8.405347680000002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28.248248684384951</v>
      </c>
      <c r="BB11">
        <f t="shared" si="0"/>
        <v>781.15716637478943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165.02986338677749</v>
      </c>
      <c r="L12">
        <v>63.619159043675545</v>
      </c>
      <c r="M12">
        <v>0</v>
      </c>
      <c r="N12">
        <v>30.000164488112997</v>
      </c>
      <c r="O12">
        <v>50.378070276497695</v>
      </c>
      <c r="P12">
        <v>66.159383731760315</v>
      </c>
      <c r="Q12">
        <v>2.7689828897338402</v>
      </c>
      <c r="R12">
        <v>5.3793520107579464</v>
      </c>
      <c r="S12">
        <v>6.7010968210361064</v>
      </c>
      <c r="T12">
        <v>0</v>
      </c>
      <c r="U12">
        <v>292.41960837341338</v>
      </c>
      <c r="V12">
        <v>3.6169090909090915</v>
      </c>
      <c r="W12">
        <v>8.8397294312090526</v>
      </c>
      <c r="X12">
        <v>24.981867196925965</v>
      </c>
      <c r="Y12">
        <v>0</v>
      </c>
      <c r="Z12">
        <v>1.6646652</v>
      </c>
      <c r="AA12">
        <v>0</v>
      </c>
      <c r="AB12">
        <v>6.6700653999999995</v>
      </c>
      <c r="AC12">
        <v>4.9163427199999994</v>
      </c>
      <c r="AD12">
        <v>2.3151846000000003</v>
      </c>
      <c r="AE12">
        <v>12.556885223999998</v>
      </c>
      <c r="AF12">
        <v>0</v>
      </c>
      <c r="AG12">
        <v>0</v>
      </c>
      <c r="AH12">
        <v>10.824210000000001</v>
      </c>
      <c r="AI12">
        <v>0</v>
      </c>
      <c r="AJ12">
        <v>0</v>
      </c>
      <c r="AK12">
        <v>13.02092</v>
      </c>
      <c r="AL12">
        <v>11.804000000000002</v>
      </c>
      <c r="AM12">
        <v>0</v>
      </c>
      <c r="AN12">
        <v>0</v>
      </c>
      <c r="AO12">
        <v>2.1282659999999995</v>
      </c>
      <c r="AP12">
        <v>2.1149309999999995</v>
      </c>
      <c r="AQ12">
        <v>0</v>
      </c>
      <c r="AR12">
        <v>12.758927999999999</v>
      </c>
      <c r="AS12">
        <v>8.405347680000002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28.236679951101703</v>
      </c>
      <c r="BB12">
        <f t="shared" si="0"/>
        <v>780.83725261370751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165.02986338677749</v>
      </c>
      <c r="L13">
        <v>63.619159043675545</v>
      </c>
      <c r="M13">
        <v>0</v>
      </c>
      <c r="N13">
        <v>30.000164488112997</v>
      </c>
      <c r="O13">
        <v>50.378070276497695</v>
      </c>
      <c r="P13">
        <v>66.909439754412873</v>
      </c>
      <c r="Q13">
        <v>2.7689828897338402</v>
      </c>
      <c r="R13">
        <v>5.3793520107579464</v>
      </c>
      <c r="S13">
        <v>6.7010968210361064</v>
      </c>
      <c r="T13">
        <v>0</v>
      </c>
      <c r="U13">
        <v>292.41960837341338</v>
      </c>
      <c r="V13">
        <v>3.6169090909090915</v>
      </c>
      <c r="W13">
        <v>8.8397294312090526</v>
      </c>
      <c r="X13">
        <v>24.981867196925965</v>
      </c>
      <c r="Y13">
        <v>0</v>
      </c>
      <c r="Z13">
        <v>1.6646652</v>
      </c>
      <c r="AA13">
        <v>0</v>
      </c>
      <c r="AB13">
        <v>6.6700653999999995</v>
      </c>
      <c r="AC13">
        <v>4.9163427199999994</v>
      </c>
      <c r="AD13">
        <v>2.3151846000000003</v>
      </c>
      <c r="AE13">
        <v>12.556885223999998</v>
      </c>
      <c r="AF13">
        <v>0</v>
      </c>
      <c r="AG13">
        <v>0</v>
      </c>
      <c r="AH13">
        <v>10.824210000000001</v>
      </c>
      <c r="AI13">
        <v>0</v>
      </c>
      <c r="AJ13">
        <v>0</v>
      </c>
      <c r="AK13">
        <v>13.02092</v>
      </c>
      <c r="AL13">
        <v>11.804000000000002</v>
      </c>
      <c r="AM13">
        <v>0</v>
      </c>
      <c r="AN13">
        <v>0</v>
      </c>
      <c r="AO13">
        <v>2.1282659999999995</v>
      </c>
      <c r="AP13">
        <v>1.138809</v>
      </c>
      <c r="AQ13">
        <v>0</v>
      </c>
      <c r="AR13">
        <v>12.758927999999999</v>
      </c>
      <c r="AS13">
        <v>8.405347680000002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28.228790172292268</v>
      </c>
      <c r="BB13">
        <f t="shared" si="0"/>
        <v>780.61907641516962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165.02861561133381</v>
      </c>
      <c r="L14">
        <v>63.62066282794995</v>
      </c>
      <c r="M14">
        <v>0</v>
      </c>
      <c r="N14">
        <v>30.000164488112997</v>
      </c>
      <c r="O14">
        <v>50.378070276497695</v>
      </c>
      <c r="P14">
        <v>66.909439754412873</v>
      </c>
      <c r="Q14">
        <v>2.7689828897338402</v>
      </c>
      <c r="R14">
        <v>5.3793520107579464</v>
      </c>
      <c r="S14">
        <v>6.7010968210361064</v>
      </c>
      <c r="T14">
        <v>0</v>
      </c>
      <c r="U14">
        <v>292.41960837341338</v>
      </c>
      <c r="V14">
        <v>3.8273683856502245</v>
      </c>
      <c r="W14">
        <v>8.8397294312090526</v>
      </c>
      <c r="X14">
        <v>24.981867196925965</v>
      </c>
      <c r="Y14">
        <v>0</v>
      </c>
      <c r="Z14">
        <v>1.6646652</v>
      </c>
      <c r="AA14">
        <v>0</v>
      </c>
      <c r="AB14">
        <v>6.6700653999999995</v>
      </c>
      <c r="AC14">
        <v>4.9163427199999994</v>
      </c>
      <c r="AD14">
        <v>2.3151846000000003</v>
      </c>
      <c r="AE14">
        <v>12.556885223999998</v>
      </c>
      <c r="AF14">
        <v>0</v>
      </c>
      <c r="AG14">
        <v>0</v>
      </c>
      <c r="AH14">
        <v>10.824210000000001</v>
      </c>
      <c r="AI14">
        <v>0</v>
      </c>
      <c r="AJ14">
        <v>0</v>
      </c>
      <c r="AK14">
        <v>13.02092</v>
      </c>
      <c r="AL14">
        <v>11.804000000000002</v>
      </c>
      <c r="AM14">
        <v>0</v>
      </c>
      <c r="AN14">
        <v>0</v>
      </c>
      <c r="AO14">
        <v>2.1282659999999995</v>
      </c>
      <c r="AP14">
        <v>1.138809</v>
      </c>
      <c r="AQ14">
        <v>0</v>
      </c>
      <c r="AR14">
        <v>12.758927999999999</v>
      </c>
      <c r="AS14">
        <v>8.405347680000002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28.236149864239163</v>
      </c>
      <c r="BB14">
        <f t="shared" si="0"/>
        <v>780.82243202679456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165.02861561133381</v>
      </c>
      <c r="L15">
        <v>63.62066282794995</v>
      </c>
      <c r="M15">
        <v>0</v>
      </c>
      <c r="N15">
        <v>30.000164488112997</v>
      </c>
      <c r="O15">
        <v>50.378070276497695</v>
      </c>
      <c r="P15">
        <v>68.758494511238894</v>
      </c>
      <c r="Q15">
        <v>2.7689828897338402</v>
      </c>
      <c r="R15">
        <v>5.3793520107579464</v>
      </c>
      <c r="S15">
        <v>6.7010968210361064</v>
      </c>
      <c r="T15">
        <v>0</v>
      </c>
      <c r="U15">
        <v>292.41960837341338</v>
      </c>
      <c r="V15">
        <v>3.8273683856502245</v>
      </c>
      <c r="W15">
        <v>8.8397294312090526</v>
      </c>
      <c r="X15">
        <v>24.981867196925965</v>
      </c>
      <c r="Y15">
        <v>0</v>
      </c>
      <c r="Z15">
        <v>1.6646652</v>
      </c>
      <c r="AA15">
        <v>0</v>
      </c>
      <c r="AB15">
        <v>6.6700653999999995</v>
      </c>
      <c r="AC15">
        <v>4.9163427199999994</v>
      </c>
      <c r="AD15">
        <v>2.3151846000000003</v>
      </c>
      <c r="AE15">
        <v>12.556885223999998</v>
      </c>
      <c r="AF15">
        <v>0</v>
      </c>
      <c r="AG15">
        <v>0</v>
      </c>
      <c r="AH15">
        <v>10.824210000000001</v>
      </c>
      <c r="AI15">
        <v>0</v>
      </c>
      <c r="AJ15">
        <v>0</v>
      </c>
      <c r="AK15">
        <v>13.02092</v>
      </c>
      <c r="AL15">
        <v>11.804000000000002</v>
      </c>
      <c r="AM15">
        <v>0</v>
      </c>
      <c r="AN15">
        <v>0</v>
      </c>
      <c r="AO15">
        <v>2.1282659999999995</v>
      </c>
      <c r="AP15">
        <v>1.138809</v>
      </c>
      <c r="AQ15">
        <v>0</v>
      </c>
      <c r="AR15">
        <v>13.600175999999999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28.319452475252405</v>
      </c>
      <c r="BB15">
        <f t="shared" si="0"/>
        <v>783.12601977460736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165.02861561133381</v>
      </c>
      <c r="L16">
        <v>25.002109143032659</v>
      </c>
      <c r="M16">
        <v>0</v>
      </c>
      <c r="N16">
        <v>30.000164488112997</v>
      </c>
      <c r="O16">
        <v>50.378070276497695</v>
      </c>
      <c r="P16">
        <v>68.758494511238894</v>
      </c>
      <c r="Q16">
        <v>2.7689828897338402</v>
      </c>
      <c r="R16">
        <v>5.3793520107579464</v>
      </c>
      <c r="S16">
        <v>6.7010968210361064</v>
      </c>
      <c r="T16">
        <v>0</v>
      </c>
      <c r="U16">
        <v>292.41960837341338</v>
      </c>
      <c r="V16">
        <v>3.8273683856502245</v>
      </c>
      <c r="W16">
        <v>8.8397294312090526</v>
      </c>
      <c r="X16">
        <v>24.981867196925965</v>
      </c>
      <c r="Y16">
        <v>0</v>
      </c>
      <c r="Z16">
        <v>1.6646652</v>
      </c>
      <c r="AA16">
        <v>0</v>
      </c>
      <c r="AB16">
        <v>6.6700653999999995</v>
      </c>
      <c r="AC16">
        <v>4.9163427199999994</v>
      </c>
      <c r="AD16">
        <v>2.3151846000000003</v>
      </c>
      <c r="AE16">
        <v>12.556885223999998</v>
      </c>
      <c r="AF16">
        <v>0</v>
      </c>
      <c r="AG16">
        <v>0</v>
      </c>
      <c r="AH16">
        <v>10.824210000000001</v>
      </c>
      <c r="AI16">
        <v>0</v>
      </c>
      <c r="AJ16">
        <v>0</v>
      </c>
      <c r="AK16">
        <v>13.02092</v>
      </c>
      <c r="AL16">
        <v>11.804000000000002</v>
      </c>
      <c r="AM16">
        <v>0</v>
      </c>
      <c r="AN16">
        <v>0</v>
      </c>
      <c r="AO16">
        <v>2.1282659999999995</v>
      </c>
      <c r="AP16">
        <v>1.138809</v>
      </c>
      <c r="AQ16">
        <v>0</v>
      </c>
      <c r="AR16">
        <v>13.600175999999999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26.971659317415636</v>
      </c>
      <c r="BB16">
        <f t="shared" si="0"/>
        <v>745.85525924752687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165.03014369763901</v>
      </c>
      <c r="L17">
        <v>25.001772324471709</v>
      </c>
      <c r="M17">
        <v>0</v>
      </c>
      <c r="N17">
        <v>30.000164488112997</v>
      </c>
      <c r="O17">
        <v>50.378070276497695</v>
      </c>
      <c r="P17">
        <v>66.904213677181673</v>
      </c>
      <c r="Q17">
        <v>2.7689828897338402</v>
      </c>
      <c r="R17">
        <v>5.3793520107579464</v>
      </c>
      <c r="S17">
        <v>6.7010968210361064</v>
      </c>
      <c r="T17">
        <v>0</v>
      </c>
      <c r="U17">
        <v>292.41960837341338</v>
      </c>
      <c r="V17">
        <v>3.8273683856502245</v>
      </c>
      <c r="W17">
        <v>8.8397294312090526</v>
      </c>
      <c r="X17">
        <v>24.981867196925965</v>
      </c>
      <c r="Y17">
        <v>0</v>
      </c>
      <c r="Z17">
        <v>1.6646652</v>
      </c>
      <c r="AA17">
        <v>0</v>
      </c>
      <c r="AB17">
        <v>6.6700653999999995</v>
      </c>
      <c r="AC17">
        <v>4.9163427199999994</v>
      </c>
      <c r="AD17">
        <v>2.3151846000000003</v>
      </c>
      <c r="AE17">
        <v>12.556885223999998</v>
      </c>
      <c r="AF17">
        <v>0</v>
      </c>
      <c r="AG17">
        <v>0</v>
      </c>
      <c r="AH17">
        <v>10.824210000000001</v>
      </c>
      <c r="AI17">
        <v>0</v>
      </c>
      <c r="AJ17">
        <v>0</v>
      </c>
      <c r="AK17">
        <v>13.02092</v>
      </c>
      <c r="AL17">
        <v>11.804000000000002</v>
      </c>
      <c r="AM17">
        <v>0</v>
      </c>
      <c r="AN17">
        <v>0</v>
      </c>
      <c r="AO17">
        <v>2.1282659999999995</v>
      </c>
      <c r="AP17">
        <v>1.138809</v>
      </c>
      <c r="AQ17">
        <v>0</v>
      </c>
      <c r="AR17">
        <v>13.600175999999999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26.906986666739414</v>
      </c>
      <c r="BB17">
        <f t="shared" si="0"/>
        <v>744.06684233189014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109.99806187103987</v>
      </c>
      <c r="L18">
        <v>25.00221012856769</v>
      </c>
      <c r="M18">
        <v>0</v>
      </c>
      <c r="N18">
        <v>30.000164488112997</v>
      </c>
      <c r="O18">
        <v>50.378070276497695</v>
      </c>
      <c r="P18">
        <v>66.904213677181673</v>
      </c>
      <c r="Q18">
        <v>2.7689828897338402</v>
      </c>
      <c r="R18">
        <v>5.3793520107579464</v>
      </c>
      <c r="S18">
        <v>6.7010968210361064</v>
      </c>
      <c r="T18">
        <v>0</v>
      </c>
      <c r="U18">
        <v>292.41960837341338</v>
      </c>
      <c r="V18">
        <v>3.8273683856502245</v>
      </c>
      <c r="W18">
        <v>8.8397294312090526</v>
      </c>
      <c r="X18">
        <v>24.981867196925965</v>
      </c>
      <c r="Y18">
        <v>0</v>
      </c>
      <c r="Z18">
        <v>1.6646652</v>
      </c>
      <c r="AA18">
        <v>0</v>
      </c>
      <c r="AB18">
        <v>6.6700653999999995</v>
      </c>
      <c r="AC18">
        <v>4.9163427199999994</v>
      </c>
      <c r="AD18">
        <v>2.3151846000000003</v>
      </c>
      <c r="AE18">
        <v>12.556885223999998</v>
      </c>
      <c r="AF18">
        <v>0</v>
      </c>
      <c r="AG18">
        <v>0</v>
      </c>
      <c r="AH18">
        <v>14.432279999999997</v>
      </c>
      <c r="AI18">
        <v>0</v>
      </c>
      <c r="AJ18">
        <v>0</v>
      </c>
      <c r="AK18">
        <v>13.02092</v>
      </c>
      <c r="AL18">
        <v>11.804000000000002</v>
      </c>
      <c r="AM18">
        <v>0</v>
      </c>
      <c r="AN18">
        <v>0</v>
      </c>
      <c r="AO18">
        <v>2.1282659999999995</v>
      </c>
      <c r="AP18">
        <v>1.138809</v>
      </c>
      <c r="AQ18">
        <v>0</v>
      </c>
      <c r="AR18">
        <v>13.600175999999999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25.112303725485823</v>
      </c>
      <c r="BB18">
        <f t="shared" si="0"/>
        <v>694.43795125064048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109.99996218352337</v>
      </c>
      <c r="L19">
        <v>25.002140390134752</v>
      </c>
      <c r="M19">
        <v>0</v>
      </c>
      <c r="N19">
        <v>30.000164488112997</v>
      </c>
      <c r="O19">
        <v>50.378070276497695</v>
      </c>
      <c r="P19">
        <v>66.904213677181673</v>
      </c>
      <c r="Q19">
        <v>2.7689828897338402</v>
      </c>
      <c r="R19">
        <v>5.3793520107579464</v>
      </c>
      <c r="S19">
        <v>6.7010968210361064</v>
      </c>
      <c r="T19">
        <v>0</v>
      </c>
      <c r="U19">
        <v>292.41960837341338</v>
      </c>
      <c r="V19">
        <v>3.8273683856502245</v>
      </c>
      <c r="W19">
        <v>8.8397294312090526</v>
      </c>
      <c r="X19">
        <v>24.981867196925965</v>
      </c>
      <c r="Y19">
        <v>0</v>
      </c>
      <c r="Z19">
        <v>1.6646652</v>
      </c>
      <c r="AA19">
        <v>0</v>
      </c>
      <c r="AB19">
        <v>6.6700653999999995</v>
      </c>
      <c r="AC19">
        <v>4.9163427199999994</v>
      </c>
      <c r="AD19">
        <v>2.3151846000000003</v>
      </c>
      <c r="AE19">
        <v>12.556885223999998</v>
      </c>
      <c r="AF19">
        <v>0</v>
      </c>
      <c r="AG19">
        <v>0</v>
      </c>
      <c r="AH19">
        <v>17.8238658</v>
      </c>
      <c r="AI19">
        <v>0</v>
      </c>
      <c r="AJ19">
        <v>0</v>
      </c>
      <c r="AK19">
        <v>13.02092</v>
      </c>
      <c r="AL19">
        <v>11.804000000000002</v>
      </c>
      <c r="AM19">
        <v>0</v>
      </c>
      <c r="AN19">
        <v>0</v>
      </c>
      <c r="AO19">
        <v>2.1282659999999995</v>
      </c>
      <c r="AP19">
        <v>1.138809</v>
      </c>
      <c r="AQ19">
        <v>0</v>
      </c>
      <c r="AR19">
        <v>12.758927999999999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25.201374292520185</v>
      </c>
      <c r="BB19">
        <f t="shared" si="0"/>
        <v>696.90104905765668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109.99873123281877</v>
      </c>
      <c r="L20">
        <v>25.002140390134752</v>
      </c>
      <c r="M20">
        <v>0</v>
      </c>
      <c r="N20">
        <v>30.000164488112997</v>
      </c>
      <c r="O20">
        <v>50.378070276497695</v>
      </c>
      <c r="P20">
        <v>66.904213677181673</v>
      </c>
      <c r="Q20">
        <v>2.7689828897338402</v>
      </c>
      <c r="R20">
        <v>5.3793520107579464</v>
      </c>
      <c r="S20">
        <v>6.7010968210361064</v>
      </c>
      <c r="T20">
        <v>0</v>
      </c>
      <c r="U20">
        <v>292.41960837341338</v>
      </c>
      <c r="V20">
        <v>3.8273683856502245</v>
      </c>
      <c r="W20">
        <v>8.8397294312090526</v>
      </c>
      <c r="X20">
        <v>24.981867196925965</v>
      </c>
      <c r="Y20">
        <v>0</v>
      </c>
      <c r="Z20">
        <v>1.6646652</v>
      </c>
      <c r="AA20">
        <v>0</v>
      </c>
      <c r="AB20">
        <v>6.6700653999999995</v>
      </c>
      <c r="AC20">
        <v>4.9163427199999994</v>
      </c>
      <c r="AD20">
        <v>2.3151846000000003</v>
      </c>
      <c r="AE20">
        <v>12.556885223999998</v>
      </c>
      <c r="AF20">
        <v>0</v>
      </c>
      <c r="AG20">
        <v>0</v>
      </c>
      <c r="AH20">
        <v>23.765154399999993</v>
      </c>
      <c r="AI20">
        <v>0</v>
      </c>
      <c r="AJ20">
        <v>0</v>
      </c>
      <c r="AK20">
        <v>13.02092</v>
      </c>
      <c r="AL20">
        <v>11.804000000000002</v>
      </c>
      <c r="AM20">
        <v>0</v>
      </c>
      <c r="AN20">
        <v>0</v>
      </c>
      <c r="AO20">
        <v>2.1282659999999995</v>
      </c>
      <c r="AP20">
        <v>1.138809</v>
      </c>
      <c r="AQ20">
        <v>0</v>
      </c>
      <c r="AR20">
        <v>12.758927999999999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25.4086824543406</v>
      </c>
      <c r="BB20">
        <f t="shared" si="0"/>
        <v>702.63379854513175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80.000796633130946</v>
      </c>
      <c r="L21">
        <v>25.001542536162287</v>
      </c>
      <c r="M21">
        <v>0</v>
      </c>
      <c r="N21">
        <v>30.000164488112997</v>
      </c>
      <c r="O21">
        <v>50.378070276497695</v>
      </c>
      <c r="P21">
        <v>68.758494511238894</v>
      </c>
      <c r="Q21">
        <v>0</v>
      </c>
      <c r="R21">
        <v>2.0013583236321302</v>
      </c>
      <c r="S21">
        <v>1.9998045867176302</v>
      </c>
      <c r="T21">
        <v>0</v>
      </c>
      <c r="U21">
        <v>292.41960837341338</v>
      </c>
      <c r="V21">
        <v>3.8273683856502245</v>
      </c>
      <c r="W21">
        <v>8.8397294312090526</v>
      </c>
      <c r="X21">
        <v>24.981867196925965</v>
      </c>
      <c r="Y21">
        <v>0</v>
      </c>
      <c r="Z21">
        <v>1.6646652</v>
      </c>
      <c r="AA21">
        <v>0</v>
      </c>
      <c r="AB21">
        <v>6.6700653999999995</v>
      </c>
      <c r="AC21">
        <v>4.9163427199999994</v>
      </c>
      <c r="AD21">
        <v>2.3151846000000003</v>
      </c>
      <c r="AE21">
        <v>12.556885223999998</v>
      </c>
      <c r="AF21">
        <v>0</v>
      </c>
      <c r="AG21">
        <v>0</v>
      </c>
      <c r="AH21">
        <v>23.765154399999993</v>
      </c>
      <c r="AI21">
        <v>0</v>
      </c>
      <c r="AJ21">
        <v>0</v>
      </c>
      <c r="AK21">
        <v>13.02092</v>
      </c>
      <c r="AL21">
        <v>11.804000000000002</v>
      </c>
      <c r="AM21">
        <v>0</v>
      </c>
      <c r="AN21">
        <v>0</v>
      </c>
      <c r="AO21">
        <v>2.1282659999999995</v>
      </c>
      <c r="AP21">
        <v>1.138809</v>
      </c>
      <c r="AQ21">
        <v>0</v>
      </c>
      <c r="AR21">
        <v>13.600175999999999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24.077203133350572</v>
      </c>
      <c r="BB21">
        <f t="shared" si="0"/>
        <v>665.8140054353405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80.000796633130946</v>
      </c>
      <c r="L22">
        <v>25.001542536162287</v>
      </c>
      <c r="M22">
        <v>0</v>
      </c>
      <c r="N22">
        <v>30.000164488112997</v>
      </c>
      <c r="O22">
        <v>50.378070276497695</v>
      </c>
      <c r="P22">
        <v>68.758494511238894</v>
      </c>
      <c r="Q22">
        <v>0</v>
      </c>
      <c r="R22">
        <v>2.0013583236321302</v>
      </c>
      <c r="S22">
        <v>1.9998045867176302</v>
      </c>
      <c r="T22">
        <v>0</v>
      </c>
      <c r="U22">
        <v>292.41960837341338</v>
      </c>
      <c r="V22">
        <v>3.8273683856502245</v>
      </c>
      <c r="W22">
        <v>8.8397294312090526</v>
      </c>
      <c r="X22">
        <v>24.981867196925965</v>
      </c>
      <c r="Y22">
        <v>0</v>
      </c>
      <c r="Z22">
        <v>1.6646652</v>
      </c>
      <c r="AA22">
        <v>3.0099</v>
      </c>
      <c r="AB22">
        <v>6.6700653999999995</v>
      </c>
      <c r="AC22">
        <v>4.9163427199999994</v>
      </c>
      <c r="AD22">
        <v>2.3151846000000003</v>
      </c>
      <c r="AE22">
        <v>12.556885223999998</v>
      </c>
      <c r="AF22">
        <v>0</v>
      </c>
      <c r="AG22">
        <v>0</v>
      </c>
      <c r="AH22">
        <v>23.765154399999993</v>
      </c>
      <c r="AI22">
        <v>0</v>
      </c>
      <c r="AJ22">
        <v>0</v>
      </c>
      <c r="AK22">
        <v>13.02092</v>
      </c>
      <c r="AL22">
        <v>11.804000000000002</v>
      </c>
      <c r="AM22">
        <v>0</v>
      </c>
      <c r="AN22">
        <v>0</v>
      </c>
      <c r="AO22">
        <v>2.1282659999999995</v>
      </c>
      <c r="AP22">
        <v>1.138809</v>
      </c>
      <c r="AQ22">
        <v>0</v>
      </c>
      <c r="AR22">
        <v>13.600175999999999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24.182248643350576</v>
      </c>
      <c r="BB22">
        <f t="shared" si="0"/>
        <v>668.71885992534055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80.000796633130946</v>
      </c>
      <c r="L23">
        <v>25.001542536162287</v>
      </c>
      <c r="M23">
        <v>0</v>
      </c>
      <c r="N23">
        <v>30.000164488112997</v>
      </c>
      <c r="O23">
        <v>50.378070276497695</v>
      </c>
      <c r="P23">
        <v>68.758494511238894</v>
      </c>
      <c r="Q23">
        <v>0</v>
      </c>
      <c r="R23">
        <v>2.0013583236321302</v>
      </c>
      <c r="S23">
        <v>1.9998045867176302</v>
      </c>
      <c r="T23">
        <v>0</v>
      </c>
      <c r="U23">
        <v>292.41960837341338</v>
      </c>
      <c r="V23">
        <v>3.8273683856502245</v>
      </c>
      <c r="W23">
        <v>8.8397294312090526</v>
      </c>
      <c r="X23">
        <v>24.981867196925965</v>
      </c>
      <c r="Y23">
        <v>0</v>
      </c>
      <c r="Z23">
        <v>1.6646652</v>
      </c>
      <c r="AA23">
        <v>3.0099</v>
      </c>
      <c r="AB23">
        <v>10.035570480000001</v>
      </c>
      <c r="AC23">
        <v>7.381953231999999</v>
      </c>
      <c r="AD23">
        <v>2.3151846000000003</v>
      </c>
      <c r="AE23">
        <v>12.556885223999998</v>
      </c>
      <c r="AF23">
        <v>0</v>
      </c>
      <c r="AG23">
        <v>0</v>
      </c>
      <c r="AH23">
        <v>23.765154399999993</v>
      </c>
      <c r="AI23">
        <v>0</v>
      </c>
      <c r="AJ23">
        <v>0</v>
      </c>
      <c r="AK23">
        <v>13.02092</v>
      </c>
      <c r="AL23">
        <v>11.804000000000002</v>
      </c>
      <c r="AM23">
        <v>0</v>
      </c>
      <c r="AN23">
        <v>0</v>
      </c>
      <c r="AO23">
        <v>2.1282659999999995</v>
      </c>
      <c r="AP23">
        <v>1.138809</v>
      </c>
      <c r="AQ23">
        <v>0</v>
      </c>
      <c r="AR23">
        <v>13.600175999999999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24.385754713350572</v>
      </c>
      <c r="BB23">
        <f t="shared" si="0"/>
        <v>674.34646944734061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147.99447495327979</v>
      </c>
      <c r="L24">
        <v>25.001542536162287</v>
      </c>
      <c r="M24">
        <v>0</v>
      </c>
      <c r="N24">
        <v>30.000164488112997</v>
      </c>
      <c r="O24">
        <v>50.378070276497695</v>
      </c>
      <c r="P24">
        <v>68.758494511238894</v>
      </c>
      <c r="Q24">
        <v>2.7689828897338402</v>
      </c>
      <c r="R24">
        <v>5.3793520107579464</v>
      </c>
      <c r="S24">
        <v>6.7010968210361064</v>
      </c>
      <c r="T24">
        <v>0</v>
      </c>
      <c r="U24">
        <v>292.41960837341338</v>
      </c>
      <c r="V24">
        <v>3.8273683856502245</v>
      </c>
      <c r="W24">
        <v>8.8397294312090526</v>
      </c>
      <c r="X24">
        <v>24.981867196925965</v>
      </c>
      <c r="Y24">
        <v>0</v>
      </c>
      <c r="Z24">
        <v>1.6646652</v>
      </c>
      <c r="AA24">
        <v>3.0099</v>
      </c>
      <c r="AB24">
        <v>10.035570480000001</v>
      </c>
      <c r="AC24">
        <v>7.381953231999999</v>
      </c>
      <c r="AD24">
        <v>2.3151846000000003</v>
      </c>
      <c r="AE24">
        <v>12.556885223999998</v>
      </c>
      <c r="AF24">
        <v>0</v>
      </c>
      <c r="AG24">
        <v>0</v>
      </c>
      <c r="AH24">
        <v>23.765154399999993</v>
      </c>
      <c r="AI24">
        <v>0.64668400000000004</v>
      </c>
      <c r="AJ24">
        <v>0</v>
      </c>
      <c r="AK24">
        <v>13.02092</v>
      </c>
      <c r="AL24">
        <v>11.804000000000002</v>
      </c>
      <c r="AM24">
        <v>0</v>
      </c>
      <c r="AN24">
        <v>0</v>
      </c>
      <c r="AO24">
        <v>2.1282659999999995</v>
      </c>
      <c r="AP24">
        <v>1.138809</v>
      </c>
      <c r="AQ24">
        <v>0</v>
      </c>
      <c r="AR24">
        <v>13.600175999999999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27.159907866695818</v>
      </c>
      <c r="BB24">
        <f t="shared" si="0"/>
        <v>751.06094742532252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165.02861561133381</v>
      </c>
      <c r="L25">
        <v>63.619460470001314</v>
      </c>
      <c r="M25">
        <v>0</v>
      </c>
      <c r="N25">
        <v>30.000164488112997</v>
      </c>
      <c r="O25">
        <v>50.378070276497695</v>
      </c>
      <c r="P25">
        <v>68.758494511238894</v>
      </c>
      <c r="Q25">
        <v>2.7689828897338402</v>
      </c>
      <c r="R25">
        <v>5.3793520107579464</v>
      </c>
      <c r="S25">
        <v>6.7010968210361064</v>
      </c>
      <c r="T25">
        <v>0</v>
      </c>
      <c r="U25">
        <v>292.41960837341338</v>
      </c>
      <c r="V25">
        <v>3.8273683856502245</v>
      </c>
      <c r="W25">
        <v>8.8397294312090526</v>
      </c>
      <c r="X25">
        <v>24.981867196925965</v>
      </c>
      <c r="Y25">
        <v>0</v>
      </c>
      <c r="Z25">
        <v>1.6646652</v>
      </c>
      <c r="AA25">
        <v>3.0099</v>
      </c>
      <c r="AB25">
        <v>10.035570480000001</v>
      </c>
      <c r="AC25">
        <v>7.381953231999999</v>
      </c>
      <c r="AD25">
        <v>2.3151846000000003</v>
      </c>
      <c r="AE25">
        <v>12.556885223999998</v>
      </c>
      <c r="AF25">
        <v>0</v>
      </c>
      <c r="AG25">
        <v>0</v>
      </c>
      <c r="AH25">
        <v>23.765154399999993</v>
      </c>
      <c r="AI25">
        <v>0.64668400000000004</v>
      </c>
      <c r="AJ25">
        <v>0</v>
      </c>
      <c r="AK25">
        <v>13.02092</v>
      </c>
      <c r="AL25">
        <v>11.804000000000002</v>
      </c>
      <c r="AM25">
        <v>0</v>
      </c>
      <c r="AN25">
        <v>0</v>
      </c>
      <c r="AO25">
        <v>2.1282659999999995</v>
      </c>
      <c r="AP25">
        <v>1.138809</v>
      </c>
      <c r="AQ25">
        <v>0</v>
      </c>
      <c r="AR25">
        <v>12.758927999999999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29.072804895136969</v>
      </c>
      <c r="BB25">
        <f t="shared" si="0"/>
        <v>803.95886098877418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165.02861561133381</v>
      </c>
      <c r="L26">
        <v>63.619460470001314</v>
      </c>
      <c r="M26">
        <v>0</v>
      </c>
      <c r="N26">
        <v>30.000164488112997</v>
      </c>
      <c r="O26">
        <v>50.378070276497695</v>
      </c>
      <c r="P26">
        <v>68.758494511238894</v>
      </c>
      <c r="Q26">
        <v>2.7689828897338402</v>
      </c>
      <c r="R26">
        <v>5.3793520107579464</v>
      </c>
      <c r="S26">
        <v>6.7010968210361064</v>
      </c>
      <c r="T26">
        <v>0</v>
      </c>
      <c r="U26">
        <v>292.41960837341338</v>
      </c>
      <c r="V26">
        <v>3.8273683856502245</v>
      </c>
      <c r="W26">
        <v>8.8397294312090526</v>
      </c>
      <c r="X26">
        <v>24.981867196925965</v>
      </c>
      <c r="Y26">
        <v>0</v>
      </c>
      <c r="Z26">
        <v>1.6646652</v>
      </c>
      <c r="AA26">
        <v>3.0099</v>
      </c>
      <c r="AB26">
        <v>10.035570480000001</v>
      </c>
      <c r="AC26">
        <v>7.381953231999999</v>
      </c>
      <c r="AD26">
        <v>2.3151846000000003</v>
      </c>
      <c r="AE26">
        <v>12.556885223999998</v>
      </c>
      <c r="AF26">
        <v>0</v>
      </c>
      <c r="AG26">
        <v>0</v>
      </c>
      <c r="AH26">
        <v>23.765154399999993</v>
      </c>
      <c r="AI26">
        <v>0.97002599999999994</v>
      </c>
      <c r="AJ26">
        <v>0</v>
      </c>
      <c r="AK26">
        <v>13.02092</v>
      </c>
      <c r="AL26">
        <v>11.804000000000002</v>
      </c>
      <c r="AM26">
        <v>0</v>
      </c>
      <c r="AN26">
        <v>0</v>
      </c>
      <c r="AO26">
        <v>2.1282659999999995</v>
      </c>
      <c r="AP26">
        <v>1.138809</v>
      </c>
      <c r="AQ26">
        <v>0</v>
      </c>
      <c r="AR26">
        <v>12.758927999999999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29.084089607136967</v>
      </c>
      <c r="BB26">
        <f t="shared" si="0"/>
        <v>804.27091827677407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169.92959701926159</v>
      </c>
      <c r="L27">
        <v>63.619460470001314</v>
      </c>
      <c r="M27">
        <v>0</v>
      </c>
      <c r="N27">
        <v>30.000164488112997</v>
      </c>
      <c r="O27">
        <v>50.378070276497695</v>
      </c>
      <c r="P27">
        <v>68.758494511238894</v>
      </c>
      <c r="Q27">
        <v>2.7689828897338402</v>
      </c>
      <c r="R27">
        <v>5.3793520107579464</v>
      </c>
      <c r="S27">
        <v>6.7010968210361064</v>
      </c>
      <c r="T27">
        <v>0</v>
      </c>
      <c r="U27">
        <v>292.41960837341338</v>
      </c>
      <c r="V27">
        <v>3.8273683856502245</v>
      </c>
      <c r="W27">
        <v>8.8397294312090526</v>
      </c>
      <c r="X27">
        <v>24.981867196925965</v>
      </c>
      <c r="Y27">
        <v>0</v>
      </c>
      <c r="Z27">
        <v>1.6646652</v>
      </c>
      <c r="AA27">
        <v>3.0099</v>
      </c>
      <c r="AB27">
        <v>10.035570480000001</v>
      </c>
      <c r="AC27">
        <v>7.381953231999999</v>
      </c>
      <c r="AD27">
        <v>2.3151846000000003</v>
      </c>
      <c r="AE27">
        <v>12.556885223999998</v>
      </c>
      <c r="AF27">
        <v>0</v>
      </c>
      <c r="AG27">
        <v>0</v>
      </c>
      <c r="AH27">
        <v>23.765154399999993</v>
      </c>
      <c r="AI27">
        <v>1.9400519999999999</v>
      </c>
      <c r="AJ27">
        <v>0</v>
      </c>
      <c r="AK27">
        <v>13.02092</v>
      </c>
      <c r="AL27">
        <v>11.804000000000002</v>
      </c>
      <c r="AM27">
        <v>0</v>
      </c>
      <c r="AN27">
        <v>0</v>
      </c>
      <c r="AO27">
        <v>2.1282659999999995</v>
      </c>
      <c r="AP27">
        <v>1.138809</v>
      </c>
      <c r="AQ27">
        <v>0</v>
      </c>
      <c r="AR27">
        <v>13.600175999999999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3.34</v>
      </c>
      <c r="AY27">
        <v>0</v>
      </c>
      <c r="AZ27">
        <v>0</v>
      </c>
      <c r="BA27">
        <v>29.434913338586611</v>
      </c>
      <c r="BB27">
        <f t="shared" si="0"/>
        <v>813.97234995325255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165.03112693120866</v>
      </c>
      <c r="L28">
        <v>63.619989067837977</v>
      </c>
      <c r="M28">
        <v>0</v>
      </c>
      <c r="N28">
        <v>30.000164488112997</v>
      </c>
      <c r="O28">
        <v>50.378070276497695</v>
      </c>
      <c r="P28">
        <v>68.758494511238894</v>
      </c>
      <c r="Q28">
        <v>2.7689828897338402</v>
      </c>
      <c r="R28">
        <v>5.3793520107579464</v>
      </c>
      <c r="S28">
        <v>6.7010968210361064</v>
      </c>
      <c r="T28">
        <v>0</v>
      </c>
      <c r="U28">
        <v>292.41960837341338</v>
      </c>
      <c r="V28">
        <v>3.8273683856502245</v>
      </c>
      <c r="W28">
        <v>8.8397294312090526</v>
      </c>
      <c r="X28">
        <v>24.981867196925965</v>
      </c>
      <c r="Y28">
        <v>0</v>
      </c>
      <c r="Z28">
        <v>1.6646652</v>
      </c>
      <c r="AA28">
        <v>3.0099</v>
      </c>
      <c r="AB28">
        <v>10.035570480000001</v>
      </c>
      <c r="AC28">
        <v>7.381953231999999</v>
      </c>
      <c r="AD28">
        <v>2.3151846000000003</v>
      </c>
      <c r="AE28">
        <v>12.556885223999998</v>
      </c>
      <c r="AF28">
        <v>0</v>
      </c>
      <c r="AG28">
        <v>0</v>
      </c>
      <c r="AH28">
        <v>21.648419999999998</v>
      </c>
      <c r="AI28">
        <v>8.4068919999999991</v>
      </c>
      <c r="AJ28">
        <v>0</v>
      </c>
      <c r="AK28">
        <v>13.02092</v>
      </c>
      <c r="AL28">
        <v>11.804000000000002</v>
      </c>
      <c r="AM28">
        <v>0</v>
      </c>
      <c r="AN28">
        <v>0</v>
      </c>
      <c r="AO28">
        <v>2.1282659999999995</v>
      </c>
      <c r="AP28">
        <v>1.138809</v>
      </c>
      <c r="AQ28">
        <v>0</v>
      </c>
      <c r="AR28">
        <v>13.600175999999999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3.34</v>
      </c>
      <c r="AY28">
        <v>0</v>
      </c>
      <c r="AZ28">
        <v>0</v>
      </c>
      <c r="BA28">
        <v>29.415793993657033</v>
      </c>
      <c r="BB28">
        <f t="shared" si="0"/>
        <v>813.44363340796565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165.02782663937131</v>
      </c>
      <c r="L29">
        <v>63.619989067837977</v>
      </c>
      <c r="M29">
        <v>0</v>
      </c>
      <c r="N29">
        <v>30.000164488112997</v>
      </c>
      <c r="O29">
        <v>50.378070276497695</v>
      </c>
      <c r="P29">
        <v>68.758494511238894</v>
      </c>
      <c r="Q29">
        <v>2.7689828897338402</v>
      </c>
      <c r="R29">
        <v>5.3793520107579464</v>
      </c>
      <c r="S29">
        <v>6.7010968210361064</v>
      </c>
      <c r="T29">
        <v>0</v>
      </c>
      <c r="U29">
        <v>292.41960837341338</v>
      </c>
      <c r="V29">
        <v>3.8273683856502245</v>
      </c>
      <c r="W29">
        <v>8.8397294312090526</v>
      </c>
      <c r="X29">
        <v>24.981867196925965</v>
      </c>
      <c r="Y29">
        <v>0</v>
      </c>
      <c r="Z29">
        <v>1.6646652</v>
      </c>
      <c r="AA29">
        <v>0</v>
      </c>
      <c r="AB29">
        <v>10.035570480000001</v>
      </c>
      <c r="AC29">
        <v>7.381953231999999</v>
      </c>
      <c r="AD29">
        <v>2.3151846000000003</v>
      </c>
      <c r="AE29">
        <v>12.556885223999998</v>
      </c>
      <c r="AF29">
        <v>0</v>
      </c>
      <c r="AG29">
        <v>0</v>
      </c>
      <c r="AH29">
        <v>21.648419999999998</v>
      </c>
      <c r="AI29">
        <v>8.4068919999999991</v>
      </c>
      <c r="AJ29">
        <v>0</v>
      </c>
      <c r="AK29">
        <v>13.02092</v>
      </c>
      <c r="AL29">
        <v>11.804000000000002</v>
      </c>
      <c r="AM29">
        <v>0</v>
      </c>
      <c r="AN29">
        <v>0</v>
      </c>
      <c r="AO29">
        <v>2.1282659999999995</v>
      </c>
      <c r="AP29">
        <v>1.138809</v>
      </c>
      <c r="AQ29">
        <v>0</v>
      </c>
      <c r="AR29">
        <v>13.600175999999999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3.34</v>
      </c>
      <c r="AY29">
        <v>0</v>
      </c>
      <c r="AZ29">
        <v>0</v>
      </c>
      <c r="BA29">
        <v>29.310633302233505</v>
      </c>
      <c r="BB29">
        <f t="shared" si="0"/>
        <v>810.53559380755189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165.02797128049326</v>
      </c>
      <c r="L30">
        <v>63.619989067837977</v>
      </c>
      <c r="M30">
        <v>0</v>
      </c>
      <c r="N30">
        <v>30.000164488112997</v>
      </c>
      <c r="O30">
        <v>50.378070276497695</v>
      </c>
      <c r="P30">
        <v>68.758494511238894</v>
      </c>
      <c r="Q30">
        <v>2.7689828897338402</v>
      </c>
      <c r="R30">
        <v>5.3793520107579464</v>
      </c>
      <c r="S30">
        <v>6.7010968210361064</v>
      </c>
      <c r="T30">
        <v>0</v>
      </c>
      <c r="U30">
        <v>292.41960837341338</v>
      </c>
      <c r="V30">
        <v>3.8273683856502245</v>
      </c>
      <c r="W30">
        <v>8.8397294312090526</v>
      </c>
      <c r="X30">
        <v>24.981867196925965</v>
      </c>
      <c r="Y30">
        <v>0</v>
      </c>
      <c r="Z30">
        <v>1.6646652</v>
      </c>
      <c r="AA30">
        <v>0</v>
      </c>
      <c r="AB30">
        <v>10.035570480000001</v>
      </c>
      <c r="AC30">
        <v>7.381953231999999</v>
      </c>
      <c r="AD30">
        <v>4.6303692000000005</v>
      </c>
      <c r="AE30">
        <v>12.556885223999998</v>
      </c>
      <c r="AF30">
        <v>0</v>
      </c>
      <c r="AG30">
        <v>0</v>
      </c>
      <c r="AH30">
        <v>21.648419999999998</v>
      </c>
      <c r="AI30">
        <v>8.4068919999999991</v>
      </c>
      <c r="AJ30">
        <v>0</v>
      </c>
      <c r="AK30">
        <v>13.02092</v>
      </c>
      <c r="AL30">
        <v>11.804000000000002</v>
      </c>
      <c r="AM30">
        <v>0</v>
      </c>
      <c r="AN30">
        <v>0</v>
      </c>
      <c r="AO30">
        <v>2.1282659999999995</v>
      </c>
      <c r="AP30">
        <v>1.138809</v>
      </c>
      <c r="AQ30">
        <v>0</v>
      </c>
      <c r="AR30">
        <v>13.600175999999999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3.34</v>
      </c>
      <c r="AY30">
        <v>0</v>
      </c>
      <c r="AZ30">
        <v>0</v>
      </c>
      <c r="BA30">
        <v>29.391438291875339</v>
      </c>
      <c r="BB30">
        <f t="shared" si="0"/>
        <v>812.77011805903203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165.02962836287801</v>
      </c>
      <c r="L31">
        <v>24.131497713209573</v>
      </c>
      <c r="M31">
        <v>0</v>
      </c>
      <c r="N31">
        <v>30.000164488112997</v>
      </c>
      <c r="O31">
        <v>50.378070276497695</v>
      </c>
      <c r="P31">
        <v>68.758494511238894</v>
      </c>
      <c r="Q31">
        <v>0</v>
      </c>
      <c r="R31">
        <v>2.0004743036649213</v>
      </c>
      <c r="S31">
        <v>2.0311579520451337</v>
      </c>
      <c r="T31">
        <v>0</v>
      </c>
      <c r="U31">
        <v>292.41960837341338</v>
      </c>
      <c r="V31">
        <v>3.8273683856502245</v>
      </c>
      <c r="W31">
        <v>8.8397294312090526</v>
      </c>
      <c r="X31">
        <v>24.981867196925965</v>
      </c>
      <c r="Y31">
        <v>0</v>
      </c>
      <c r="Z31">
        <v>1.6646652</v>
      </c>
      <c r="AA31">
        <v>0</v>
      </c>
      <c r="AB31">
        <v>10.035570480000001</v>
      </c>
      <c r="AC31">
        <v>7.381953231999999</v>
      </c>
      <c r="AD31">
        <v>4.6303692000000005</v>
      </c>
      <c r="AE31">
        <v>12.556885223999998</v>
      </c>
      <c r="AF31">
        <v>0</v>
      </c>
      <c r="AG31">
        <v>0</v>
      </c>
      <c r="AH31">
        <v>11.882577199999997</v>
      </c>
      <c r="AI31">
        <v>12.610338</v>
      </c>
      <c r="AJ31">
        <v>0</v>
      </c>
      <c r="AK31">
        <v>13.02092</v>
      </c>
      <c r="AL31">
        <v>11.804000000000002</v>
      </c>
      <c r="AM31">
        <v>0</v>
      </c>
      <c r="AN31">
        <v>0</v>
      </c>
      <c r="AO31">
        <v>2.1282659999999995</v>
      </c>
      <c r="AP31">
        <v>1.138809</v>
      </c>
      <c r="AQ31">
        <v>0</v>
      </c>
      <c r="AR31">
        <v>12.758927999999999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3.34</v>
      </c>
      <c r="AY31">
        <v>0</v>
      </c>
      <c r="AZ31">
        <v>0</v>
      </c>
      <c r="BA31">
        <v>27.412319499074634</v>
      </c>
      <c r="BB31">
        <f t="shared" si="0"/>
        <v>758.04095831377128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99.998250666092545</v>
      </c>
      <c r="L32">
        <v>24.131497713209573</v>
      </c>
      <c r="M32">
        <v>0</v>
      </c>
      <c r="N32">
        <v>30.000164488112997</v>
      </c>
      <c r="O32">
        <v>50.378070276497695</v>
      </c>
      <c r="P32">
        <v>68.758494511238894</v>
      </c>
      <c r="Q32">
        <v>0</v>
      </c>
      <c r="R32">
        <v>2.0013583236321302</v>
      </c>
      <c r="S32">
        <v>1.9998045867176302</v>
      </c>
      <c r="T32">
        <v>0</v>
      </c>
      <c r="U32">
        <v>292.41960837341338</v>
      </c>
      <c r="V32">
        <v>3.8273683856502245</v>
      </c>
      <c r="W32">
        <v>8.8397294312090526</v>
      </c>
      <c r="X32">
        <v>24.981867196925965</v>
      </c>
      <c r="Y32">
        <v>0</v>
      </c>
      <c r="Z32">
        <v>1.6646652</v>
      </c>
      <c r="AA32">
        <v>0</v>
      </c>
      <c r="AB32">
        <v>10.035570480000001</v>
      </c>
      <c r="AC32">
        <v>7.381953231999999</v>
      </c>
      <c r="AD32">
        <v>4.6303692000000005</v>
      </c>
      <c r="AE32">
        <v>12.556885223999998</v>
      </c>
      <c r="AF32">
        <v>0</v>
      </c>
      <c r="AG32">
        <v>0</v>
      </c>
      <c r="AH32">
        <v>11.882577199999997</v>
      </c>
      <c r="AI32">
        <v>12.610338</v>
      </c>
      <c r="AJ32">
        <v>0</v>
      </c>
      <c r="AK32">
        <v>13.02092</v>
      </c>
      <c r="AL32">
        <v>11.804000000000002</v>
      </c>
      <c r="AM32">
        <v>0</v>
      </c>
      <c r="AN32">
        <v>0</v>
      </c>
      <c r="AO32">
        <v>2.1282659999999995</v>
      </c>
      <c r="AP32">
        <v>1.138809</v>
      </c>
      <c r="AQ32">
        <v>0</v>
      </c>
      <c r="AR32">
        <v>13.039343999999996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3.34</v>
      </c>
      <c r="AY32">
        <v>0</v>
      </c>
      <c r="AZ32">
        <v>0</v>
      </c>
      <c r="BA32">
        <v>25.15144717594054</v>
      </c>
      <c r="BB32">
        <f t="shared" si="0"/>
        <v>695.52039959475951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99.998250666092545</v>
      </c>
      <c r="L33">
        <v>24.131497713209573</v>
      </c>
      <c r="M33">
        <v>0</v>
      </c>
      <c r="N33">
        <v>30.000164488112997</v>
      </c>
      <c r="O33">
        <v>50.378070276497695</v>
      </c>
      <c r="P33">
        <v>68.758494511238894</v>
      </c>
      <c r="Q33">
        <v>0</v>
      </c>
      <c r="R33">
        <v>2.0013583236321302</v>
      </c>
      <c r="S33">
        <v>1.9998045867176302</v>
      </c>
      <c r="T33">
        <v>0</v>
      </c>
      <c r="U33">
        <v>292.41960837341338</v>
      </c>
      <c r="V33">
        <v>3.8688574738415542</v>
      </c>
      <c r="W33">
        <v>8.8397294312090526</v>
      </c>
      <c r="X33">
        <v>24.981867196925965</v>
      </c>
      <c r="Y33">
        <v>0</v>
      </c>
      <c r="Z33">
        <v>1.6646652</v>
      </c>
      <c r="AA33">
        <v>0</v>
      </c>
      <c r="AB33">
        <v>10.035570480000001</v>
      </c>
      <c r="AC33">
        <v>7.381953231999999</v>
      </c>
      <c r="AD33">
        <v>4.6303692000000005</v>
      </c>
      <c r="AE33">
        <v>12.556885223999998</v>
      </c>
      <c r="AF33">
        <v>0</v>
      </c>
      <c r="AG33">
        <v>0</v>
      </c>
      <c r="AH33">
        <v>11.882577199999997</v>
      </c>
      <c r="AI33">
        <v>12.610338</v>
      </c>
      <c r="AJ33">
        <v>0</v>
      </c>
      <c r="AK33">
        <v>13.02092</v>
      </c>
      <c r="AL33">
        <v>11.804000000000002</v>
      </c>
      <c r="AM33">
        <v>0</v>
      </c>
      <c r="AN33">
        <v>0</v>
      </c>
      <c r="AO33">
        <v>2.1282659999999995</v>
      </c>
      <c r="AP33">
        <v>1.138809</v>
      </c>
      <c r="AQ33">
        <v>0</v>
      </c>
      <c r="AR33">
        <v>13.039343999999996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3.34</v>
      </c>
      <c r="AY33">
        <v>0</v>
      </c>
      <c r="AZ33">
        <v>0</v>
      </c>
      <c r="BA33">
        <v>25.152895146045175</v>
      </c>
      <c r="BB33">
        <f t="shared" si="0"/>
        <v>695.56044071284634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99.998250666092545</v>
      </c>
      <c r="L34">
        <v>24.131497713209573</v>
      </c>
      <c r="M34">
        <v>0</v>
      </c>
      <c r="N34">
        <v>30.000164488112997</v>
      </c>
      <c r="O34">
        <v>50.378070276497695</v>
      </c>
      <c r="P34">
        <v>68.758494511238894</v>
      </c>
      <c r="Q34">
        <v>0</v>
      </c>
      <c r="R34">
        <v>2.0013583236321302</v>
      </c>
      <c r="S34">
        <v>1.9998045867176302</v>
      </c>
      <c r="T34">
        <v>0</v>
      </c>
      <c r="U34">
        <v>292.41960837341338</v>
      </c>
      <c r="V34">
        <v>3.8688574738415542</v>
      </c>
      <c r="W34">
        <v>8.8397294312090526</v>
      </c>
      <c r="X34">
        <v>24.981867196925965</v>
      </c>
      <c r="Y34">
        <v>0</v>
      </c>
      <c r="Z34">
        <v>1.6646652</v>
      </c>
      <c r="AA34">
        <v>0</v>
      </c>
      <c r="AB34">
        <v>10.035570480000001</v>
      </c>
      <c r="AC34">
        <v>7.381953231999999</v>
      </c>
      <c r="AD34">
        <v>4.6303692000000005</v>
      </c>
      <c r="AE34">
        <v>12.556885223999998</v>
      </c>
      <c r="AF34">
        <v>0</v>
      </c>
      <c r="AG34">
        <v>0</v>
      </c>
      <c r="AH34">
        <v>11.882577199999997</v>
      </c>
      <c r="AI34">
        <v>1.9400519999999999</v>
      </c>
      <c r="AJ34">
        <v>0</v>
      </c>
      <c r="AK34">
        <v>13.02092</v>
      </c>
      <c r="AL34">
        <v>11.804000000000002</v>
      </c>
      <c r="AM34">
        <v>0</v>
      </c>
      <c r="AN34">
        <v>0</v>
      </c>
      <c r="AO34">
        <v>2.1282659999999995</v>
      </c>
      <c r="AP34">
        <v>1.138809</v>
      </c>
      <c r="AQ34">
        <v>0</v>
      </c>
      <c r="AR34">
        <v>13.039343999999996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3.34</v>
      </c>
      <c r="AY34">
        <v>0</v>
      </c>
      <c r="AZ34">
        <v>0</v>
      </c>
      <c r="BA34">
        <v>24.780502190045169</v>
      </c>
      <c r="BB34">
        <f t="shared" si="0"/>
        <v>685.26254766884642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99.998250666092545</v>
      </c>
      <c r="L35">
        <v>24.132405627717617</v>
      </c>
      <c r="M35">
        <v>0</v>
      </c>
      <c r="N35">
        <v>30.000164488112997</v>
      </c>
      <c r="O35">
        <v>50.378070276497695</v>
      </c>
      <c r="P35">
        <v>68.758494511238894</v>
      </c>
      <c r="Q35">
        <v>0</v>
      </c>
      <c r="R35">
        <v>2.0013583236321302</v>
      </c>
      <c r="S35">
        <v>1.9998045867176302</v>
      </c>
      <c r="T35">
        <v>0</v>
      </c>
      <c r="U35">
        <v>292.41960837341338</v>
      </c>
      <c r="V35">
        <v>0</v>
      </c>
      <c r="W35">
        <v>8.8397294312090526</v>
      </c>
      <c r="X35">
        <v>24.981323358971657</v>
      </c>
      <c r="Y35">
        <v>0</v>
      </c>
      <c r="Z35">
        <v>1.6646652</v>
      </c>
      <c r="AA35">
        <v>0</v>
      </c>
      <c r="AB35">
        <v>10.035570480000001</v>
      </c>
      <c r="AC35">
        <v>7.381953231999999</v>
      </c>
      <c r="AD35">
        <v>4.6303692000000005</v>
      </c>
      <c r="AE35">
        <v>12.556885223999998</v>
      </c>
      <c r="AF35">
        <v>0</v>
      </c>
      <c r="AG35">
        <v>0</v>
      </c>
      <c r="AH35">
        <v>11.882577199999997</v>
      </c>
      <c r="AI35">
        <v>0.64668400000000004</v>
      </c>
      <c r="AJ35">
        <v>0</v>
      </c>
      <c r="AK35">
        <v>13.02092</v>
      </c>
      <c r="AL35">
        <v>11.804000000000002</v>
      </c>
      <c r="AM35">
        <v>2.674463492063492</v>
      </c>
      <c r="AN35">
        <v>0</v>
      </c>
      <c r="AO35">
        <v>2.1282659999999995</v>
      </c>
      <c r="AP35">
        <v>1.301496</v>
      </c>
      <c r="AQ35">
        <v>0</v>
      </c>
      <c r="AR35">
        <v>13.039343999999996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3.34</v>
      </c>
      <c r="AY35">
        <v>0</v>
      </c>
      <c r="AZ35">
        <v>0</v>
      </c>
      <c r="BA35">
        <v>24.69936964097321</v>
      </c>
      <c r="BB35">
        <f t="shared" si="0"/>
        <v>683.01896931269414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99.998250666092545</v>
      </c>
      <c r="L36">
        <v>24.13220432373841</v>
      </c>
      <c r="M36">
        <v>0</v>
      </c>
      <c r="N36">
        <v>30.000164488112997</v>
      </c>
      <c r="O36">
        <v>50.378070276497695</v>
      </c>
      <c r="P36">
        <v>68.761721731248599</v>
      </c>
      <c r="Q36">
        <v>0.25895215355805246</v>
      </c>
      <c r="R36">
        <v>1.9991053113553112</v>
      </c>
      <c r="S36">
        <v>2.0718922623434044</v>
      </c>
      <c r="T36">
        <v>0</v>
      </c>
      <c r="U36">
        <v>292.41960837341338</v>
      </c>
      <c r="V36">
        <v>0</v>
      </c>
      <c r="W36">
        <v>8.8390292955326455</v>
      </c>
      <c r="X36">
        <v>24.981867290266393</v>
      </c>
      <c r="Y36">
        <v>0</v>
      </c>
      <c r="Z36">
        <v>1.6646652</v>
      </c>
      <c r="AA36">
        <v>0</v>
      </c>
      <c r="AB36">
        <v>10.035570480000001</v>
      </c>
      <c r="AC36">
        <v>7.381953231999999</v>
      </c>
      <c r="AD36">
        <v>4.6303692000000005</v>
      </c>
      <c r="AE36">
        <v>12.556885223999998</v>
      </c>
      <c r="AF36">
        <v>0</v>
      </c>
      <c r="AG36">
        <v>0</v>
      </c>
      <c r="AH36">
        <v>11.882577199999997</v>
      </c>
      <c r="AI36">
        <v>0</v>
      </c>
      <c r="AJ36">
        <v>0</v>
      </c>
      <c r="AK36">
        <v>13.02092</v>
      </c>
      <c r="AL36">
        <v>11.804000000000002</v>
      </c>
      <c r="AM36">
        <v>2.674463492063492</v>
      </c>
      <c r="AN36">
        <v>0</v>
      </c>
      <c r="AO36">
        <v>2.1282659999999995</v>
      </c>
      <c r="AP36">
        <v>1.301496</v>
      </c>
      <c r="AQ36">
        <v>0</v>
      </c>
      <c r="AR36">
        <v>13.039343999999996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3.34</v>
      </c>
      <c r="AY36">
        <v>0</v>
      </c>
      <c r="AZ36">
        <v>0</v>
      </c>
      <c r="BA36">
        <v>24.688375480664476</v>
      </c>
      <c r="BB36">
        <f t="shared" si="0"/>
        <v>682.71493600155861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79.908218837083311</v>
      </c>
      <c r="L37">
        <v>24.13220432373841</v>
      </c>
      <c r="M37">
        <v>0</v>
      </c>
      <c r="N37">
        <v>30.000528639360205</v>
      </c>
      <c r="O37">
        <v>50.378070276497695</v>
      </c>
      <c r="P37">
        <v>68.760525069897469</v>
      </c>
      <c r="Q37">
        <v>0.25895215355805246</v>
      </c>
      <c r="R37">
        <v>2.0311341772151894</v>
      </c>
      <c r="S37">
        <v>2.0718922623434044</v>
      </c>
      <c r="T37">
        <v>0</v>
      </c>
      <c r="U37">
        <v>302.99882892641256</v>
      </c>
      <c r="V37">
        <v>0</v>
      </c>
      <c r="W37">
        <v>8.8390292955326455</v>
      </c>
      <c r="X37">
        <v>24.981867290266393</v>
      </c>
      <c r="Y37">
        <v>0</v>
      </c>
      <c r="Z37">
        <v>1.6646652</v>
      </c>
      <c r="AA37">
        <v>0</v>
      </c>
      <c r="AB37">
        <v>10.035570480000001</v>
      </c>
      <c r="AC37">
        <v>7.381953231999999</v>
      </c>
      <c r="AD37">
        <v>4.6303692000000005</v>
      </c>
      <c r="AE37">
        <v>12.556885223999998</v>
      </c>
      <c r="AF37">
        <v>0</v>
      </c>
      <c r="AG37">
        <v>0</v>
      </c>
      <c r="AH37">
        <v>11.882577199999997</v>
      </c>
      <c r="AI37">
        <v>0</v>
      </c>
      <c r="AJ37">
        <v>0</v>
      </c>
      <c r="AK37">
        <v>13.02092</v>
      </c>
      <c r="AL37">
        <v>11.804000000000002</v>
      </c>
      <c r="AM37">
        <v>2.674463492063492</v>
      </c>
      <c r="AN37">
        <v>0</v>
      </c>
      <c r="AO37">
        <v>1.9042379999999999</v>
      </c>
      <c r="AP37">
        <v>1.301496</v>
      </c>
      <c r="AQ37">
        <v>0</v>
      </c>
      <c r="AR37">
        <v>13.039343999999996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24.233152368245335</v>
      </c>
      <c r="BB37">
        <f t="shared" si="0"/>
        <v>670.12651619372355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79.908218837083311</v>
      </c>
      <c r="L38">
        <v>24.13220432373841</v>
      </c>
      <c r="M38">
        <v>0</v>
      </c>
      <c r="N38">
        <v>30.000528639360205</v>
      </c>
      <c r="O38">
        <v>50.378070276497695</v>
      </c>
      <c r="P38">
        <v>68.760525069897469</v>
      </c>
      <c r="Q38">
        <v>0.25895215355805246</v>
      </c>
      <c r="R38">
        <v>2.0311341772151894</v>
      </c>
      <c r="S38">
        <v>2.0718922623434044</v>
      </c>
      <c r="T38">
        <v>0</v>
      </c>
      <c r="U38">
        <v>292.41960837341338</v>
      </c>
      <c r="V38">
        <v>0</v>
      </c>
      <c r="W38">
        <v>8.8390292955326455</v>
      </c>
      <c r="X38">
        <v>24.981867290266393</v>
      </c>
      <c r="Y38">
        <v>0</v>
      </c>
      <c r="Z38">
        <v>1.6646652</v>
      </c>
      <c r="AA38">
        <v>0</v>
      </c>
      <c r="AB38">
        <v>10.035570480000001</v>
      </c>
      <c r="AC38">
        <v>4.9163427199999994</v>
      </c>
      <c r="AD38">
        <v>2.3151846000000003</v>
      </c>
      <c r="AE38">
        <v>12.556885223999998</v>
      </c>
      <c r="AF38">
        <v>0</v>
      </c>
      <c r="AG38">
        <v>0</v>
      </c>
      <c r="AH38">
        <v>17.006036599999998</v>
      </c>
      <c r="AI38">
        <v>0</v>
      </c>
      <c r="AJ38">
        <v>0</v>
      </c>
      <c r="AK38">
        <v>13.02092</v>
      </c>
      <c r="AL38">
        <v>11.804000000000002</v>
      </c>
      <c r="AM38">
        <v>2.674463492063492</v>
      </c>
      <c r="AN38">
        <v>0</v>
      </c>
      <c r="AO38">
        <v>1.9042379999999999</v>
      </c>
      <c r="AP38">
        <v>1.301496</v>
      </c>
      <c r="AQ38">
        <v>0</v>
      </c>
      <c r="AR38">
        <v>13.039343999999996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23.875896398945613</v>
      </c>
      <c r="BB38">
        <f t="shared" si="0"/>
        <v>660.24721589802414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81.078693662766696</v>
      </c>
      <c r="L39">
        <v>24.028840732485996</v>
      </c>
      <c r="M39">
        <v>0</v>
      </c>
      <c r="N39">
        <v>29.999103856382977</v>
      </c>
      <c r="O39">
        <v>50.378070276497695</v>
      </c>
      <c r="P39">
        <v>68.760525069897469</v>
      </c>
      <c r="Q39">
        <v>1.0576004073817742E-2</v>
      </c>
      <c r="R39">
        <v>2.0313335725879167</v>
      </c>
      <c r="S39">
        <v>2.0724061358655952</v>
      </c>
      <c r="T39">
        <v>0</v>
      </c>
      <c r="U39">
        <v>292.41960837341338</v>
      </c>
      <c r="V39">
        <v>0</v>
      </c>
      <c r="W39">
        <v>8.8390292955326455</v>
      </c>
      <c r="X39">
        <v>24.981867290266393</v>
      </c>
      <c r="Y39">
        <v>0</v>
      </c>
      <c r="Z39">
        <v>1.6646652</v>
      </c>
      <c r="AA39">
        <v>0</v>
      </c>
      <c r="AB39">
        <v>10.035570480000001</v>
      </c>
      <c r="AC39">
        <v>4.9163427199999994</v>
      </c>
      <c r="AD39">
        <v>2.3151846000000003</v>
      </c>
      <c r="AE39">
        <v>12.556885223999998</v>
      </c>
      <c r="AF39">
        <v>0</v>
      </c>
      <c r="AG39">
        <v>0</v>
      </c>
      <c r="AH39">
        <v>17.8238658</v>
      </c>
      <c r="AI39">
        <v>0</v>
      </c>
      <c r="AJ39">
        <v>0</v>
      </c>
      <c r="AK39">
        <v>13.02092</v>
      </c>
      <c r="AL39">
        <v>11.804000000000002</v>
      </c>
      <c r="AM39">
        <v>2.674463492063492</v>
      </c>
      <c r="AN39">
        <v>0</v>
      </c>
      <c r="AO39">
        <v>1.9042379999999999</v>
      </c>
      <c r="AP39">
        <v>1.301496</v>
      </c>
      <c r="AQ39">
        <v>0</v>
      </c>
      <c r="AR39">
        <v>13.039343999999996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23.93298764888349</v>
      </c>
      <c r="BB39">
        <f t="shared" si="0"/>
        <v>661.82597741895074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80.779041633127619</v>
      </c>
      <c r="L40">
        <v>24.028840732485996</v>
      </c>
      <c r="M40">
        <v>0</v>
      </c>
      <c r="N40">
        <v>29.999103856382977</v>
      </c>
      <c r="O40">
        <v>50.378070276497695</v>
      </c>
      <c r="P40">
        <v>68.760525069897469</v>
      </c>
      <c r="Q40">
        <v>1.0576004073817742E-2</v>
      </c>
      <c r="R40">
        <v>2.0313335725879167</v>
      </c>
      <c r="S40">
        <v>2.0724061358655952</v>
      </c>
      <c r="T40">
        <v>0</v>
      </c>
      <c r="U40">
        <v>292.41960837341338</v>
      </c>
      <c r="V40">
        <v>0</v>
      </c>
      <c r="W40">
        <v>8.8390292955326455</v>
      </c>
      <c r="X40">
        <v>24.981867290266393</v>
      </c>
      <c r="Y40">
        <v>0</v>
      </c>
      <c r="Z40">
        <v>1.6646652</v>
      </c>
      <c r="AA40">
        <v>0</v>
      </c>
      <c r="AB40">
        <v>6.6700653999999995</v>
      </c>
      <c r="AC40">
        <v>4.9163427199999994</v>
      </c>
      <c r="AD40">
        <v>2.3151846000000003</v>
      </c>
      <c r="AE40">
        <v>12.556885223999998</v>
      </c>
      <c r="AF40">
        <v>0</v>
      </c>
      <c r="AG40">
        <v>0</v>
      </c>
      <c r="AH40">
        <v>17.8238658</v>
      </c>
      <c r="AI40">
        <v>0</v>
      </c>
      <c r="AJ40">
        <v>0</v>
      </c>
      <c r="AK40">
        <v>13.02092</v>
      </c>
      <c r="AL40">
        <v>11.804000000000002</v>
      </c>
      <c r="AM40">
        <v>2.674463492063492</v>
      </c>
      <c r="AN40">
        <v>0</v>
      </c>
      <c r="AO40">
        <v>1.9042379999999999</v>
      </c>
      <c r="AP40">
        <v>1.301496</v>
      </c>
      <c r="AQ40">
        <v>0</v>
      </c>
      <c r="AR40">
        <v>13.039343999999996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23.805073544619901</v>
      </c>
      <c r="BB40">
        <f t="shared" si="0"/>
        <v>658.2887344135753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80.809367612771695</v>
      </c>
      <c r="L41">
        <v>24.028840732485996</v>
      </c>
      <c r="M41">
        <v>0</v>
      </c>
      <c r="N41">
        <v>29.999103856382977</v>
      </c>
      <c r="O41">
        <v>50.378070276497695</v>
      </c>
      <c r="P41">
        <v>68.760525069897469</v>
      </c>
      <c r="Q41">
        <v>0.12432662970297027</v>
      </c>
      <c r="R41">
        <v>2.0313335725879167</v>
      </c>
      <c r="S41">
        <v>2.0724061358655952</v>
      </c>
      <c r="T41">
        <v>0</v>
      </c>
      <c r="U41">
        <v>292.41960837341338</v>
      </c>
      <c r="V41">
        <v>0</v>
      </c>
      <c r="W41">
        <v>8.8390292955326455</v>
      </c>
      <c r="X41">
        <v>24.981867290266393</v>
      </c>
      <c r="Y41">
        <v>0</v>
      </c>
      <c r="Z41">
        <v>1.6646652</v>
      </c>
      <c r="AA41">
        <v>0</v>
      </c>
      <c r="AB41">
        <v>6.6700653999999995</v>
      </c>
      <c r="AC41">
        <v>4.9163427199999994</v>
      </c>
      <c r="AD41">
        <v>2.3151846000000003</v>
      </c>
      <c r="AE41">
        <v>12.556885223999998</v>
      </c>
      <c r="AF41">
        <v>0</v>
      </c>
      <c r="AG41">
        <v>0</v>
      </c>
      <c r="AH41">
        <v>17.8238658</v>
      </c>
      <c r="AI41">
        <v>0</v>
      </c>
      <c r="AJ41">
        <v>0</v>
      </c>
      <c r="AK41">
        <v>13.02092</v>
      </c>
      <c r="AL41">
        <v>11.804000000000002</v>
      </c>
      <c r="AM41">
        <v>2.674463492063492</v>
      </c>
      <c r="AN41">
        <v>0</v>
      </c>
      <c r="AO41">
        <v>1.9042379999999999</v>
      </c>
      <c r="AP41">
        <v>0.91104719999999995</v>
      </c>
      <c r="AQ41">
        <v>0</v>
      </c>
      <c r="AR41">
        <v>13.039343999999996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23.796475068655369</v>
      </c>
      <c r="BB41">
        <f t="shared" si="0"/>
        <v>658.05096069481283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74.665134979010631</v>
      </c>
      <c r="L42">
        <v>24.028840732485996</v>
      </c>
      <c r="M42">
        <v>0</v>
      </c>
      <c r="N42">
        <v>29.998918877005345</v>
      </c>
      <c r="O42">
        <v>50.378070276497695</v>
      </c>
      <c r="P42">
        <v>68.760525069897469</v>
      </c>
      <c r="Q42">
        <v>0.12432662970297027</v>
      </c>
      <c r="R42">
        <v>2.0313335725879167</v>
      </c>
      <c r="S42">
        <v>2.0724061358655952</v>
      </c>
      <c r="T42">
        <v>0</v>
      </c>
      <c r="U42">
        <v>292.41960837341338</v>
      </c>
      <c r="V42">
        <v>0</v>
      </c>
      <c r="W42">
        <v>8.8390292955326455</v>
      </c>
      <c r="X42">
        <v>24.981867290266393</v>
      </c>
      <c r="Y42">
        <v>0</v>
      </c>
      <c r="Z42">
        <v>1.6646652</v>
      </c>
      <c r="AA42">
        <v>0</v>
      </c>
      <c r="AB42">
        <v>6.6700653999999995</v>
      </c>
      <c r="AC42">
        <v>4.9163427199999994</v>
      </c>
      <c r="AD42">
        <v>4.6303692000000005</v>
      </c>
      <c r="AE42">
        <v>12.556885223999998</v>
      </c>
      <c r="AF42">
        <v>0</v>
      </c>
      <c r="AG42">
        <v>0</v>
      </c>
      <c r="AH42">
        <v>17.8238658</v>
      </c>
      <c r="AI42">
        <v>0</v>
      </c>
      <c r="AJ42">
        <v>0</v>
      </c>
      <c r="AK42">
        <v>13.02092</v>
      </c>
      <c r="AL42">
        <v>11.804000000000002</v>
      </c>
      <c r="AM42">
        <v>2.674463492063492</v>
      </c>
      <c r="AN42">
        <v>0</v>
      </c>
      <c r="AO42">
        <v>1.9042379999999999</v>
      </c>
      <c r="AP42">
        <v>0.91104719999999995</v>
      </c>
      <c r="AQ42">
        <v>0</v>
      </c>
      <c r="AR42">
        <v>13.039343999999996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23.662834685631537</v>
      </c>
      <c r="BB42">
        <f t="shared" si="0"/>
        <v>654.35536806469815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74.5100927658453</v>
      </c>
      <c r="L43">
        <v>24.028840732485996</v>
      </c>
      <c r="M43">
        <v>0</v>
      </c>
      <c r="N43">
        <v>30.000164488112997</v>
      </c>
      <c r="O43">
        <v>50.378070276497695</v>
      </c>
      <c r="P43">
        <v>68.760525069897469</v>
      </c>
      <c r="Q43">
        <v>0.12432662970297027</v>
      </c>
      <c r="R43">
        <v>1.9991053113553112</v>
      </c>
      <c r="S43">
        <v>2.0724061358655952</v>
      </c>
      <c r="T43">
        <v>0</v>
      </c>
      <c r="U43">
        <v>292.41960837341338</v>
      </c>
      <c r="V43">
        <v>0</v>
      </c>
      <c r="W43">
        <v>8.8390292955326455</v>
      </c>
      <c r="X43">
        <v>24.981867290266393</v>
      </c>
      <c r="Y43">
        <v>0</v>
      </c>
      <c r="Z43">
        <v>3.3293304000000004</v>
      </c>
      <c r="AA43">
        <v>0</v>
      </c>
      <c r="AB43">
        <v>6.6700653999999995</v>
      </c>
      <c r="AC43">
        <v>4.9163427199999994</v>
      </c>
      <c r="AD43">
        <v>4.6303692000000005</v>
      </c>
      <c r="AE43">
        <v>12.556885223999998</v>
      </c>
      <c r="AF43">
        <v>0</v>
      </c>
      <c r="AG43">
        <v>0</v>
      </c>
      <c r="AH43">
        <v>17.8238658</v>
      </c>
      <c r="AI43">
        <v>0</v>
      </c>
      <c r="AJ43">
        <v>0</v>
      </c>
      <c r="AK43">
        <v>13.02092</v>
      </c>
      <c r="AL43">
        <v>11.804000000000002</v>
      </c>
      <c r="AM43">
        <v>2.674463492063492</v>
      </c>
      <c r="AN43">
        <v>0</v>
      </c>
      <c r="AO43">
        <v>1.9042379999999999</v>
      </c>
      <c r="AP43">
        <v>0.91104719999999995</v>
      </c>
      <c r="AQ43">
        <v>0</v>
      </c>
      <c r="AR43">
        <v>13.039343999999996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23.714439004694086</v>
      </c>
      <c r="BB43">
        <f t="shared" si="0"/>
        <v>655.78240408234524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74.51984032925894</v>
      </c>
      <c r="L44">
        <v>24.028840732485996</v>
      </c>
      <c r="M44">
        <v>0</v>
      </c>
      <c r="N44">
        <v>30.000164488112997</v>
      </c>
      <c r="O44">
        <v>50.378070276497695</v>
      </c>
      <c r="P44">
        <v>68.758494511238894</v>
      </c>
      <c r="Q44">
        <v>0.12432662970297027</v>
      </c>
      <c r="R44">
        <v>1.9991053113553112</v>
      </c>
      <c r="S44">
        <v>2.0724061358655952</v>
      </c>
      <c r="T44">
        <v>0</v>
      </c>
      <c r="U44">
        <v>292.41960837341338</v>
      </c>
      <c r="V44">
        <v>0</v>
      </c>
      <c r="W44">
        <v>8.8390292955326455</v>
      </c>
      <c r="X44">
        <v>24.981867290266393</v>
      </c>
      <c r="Y44">
        <v>0</v>
      </c>
      <c r="Z44">
        <v>3.3293304000000004</v>
      </c>
      <c r="AA44">
        <v>0</v>
      </c>
      <c r="AB44">
        <v>6.6700653999999995</v>
      </c>
      <c r="AC44">
        <v>4.9163427199999994</v>
      </c>
      <c r="AD44">
        <v>4.6303692000000005</v>
      </c>
      <c r="AE44">
        <v>12.556885223999998</v>
      </c>
      <c r="AF44">
        <v>0</v>
      </c>
      <c r="AG44">
        <v>0</v>
      </c>
      <c r="AH44">
        <v>17.8238658</v>
      </c>
      <c r="AI44">
        <v>0</v>
      </c>
      <c r="AJ44">
        <v>0</v>
      </c>
      <c r="AK44">
        <v>13.02092</v>
      </c>
      <c r="AL44">
        <v>11.804000000000002</v>
      </c>
      <c r="AM44">
        <v>2.674463492063492</v>
      </c>
      <c r="AN44">
        <v>0</v>
      </c>
      <c r="AO44">
        <v>1.9042379999999999</v>
      </c>
      <c r="AP44">
        <v>0.91104719999999995</v>
      </c>
      <c r="AQ44">
        <v>0</v>
      </c>
      <c r="AR44">
        <v>12.758927999999999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23.704922178618588</v>
      </c>
      <c r="BB44">
        <f t="shared" si="0"/>
        <v>655.51922191317567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74.510098776619841</v>
      </c>
      <c r="L45">
        <v>24.028840732485996</v>
      </c>
      <c r="M45">
        <v>0</v>
      </c>
      <c r="N45">
        <v>30.000164488112997</v>
      </c>
      <c r="O45">
        <v>50.378070276497695</v>
      </c>
      <c r="P45">
        <v>68.758494511238894</v>
      </c>
      <c r="Q45">
        <v>0.33232986040341084</v>
      </c>
      <c r="R45">
        <v>1.9991053113553112</v>
      </c>
      <c r="S45">
        <v>2.0724061358655952</v>
      </c>
      <c r="T45">
        <v>0</v>
      </c>
      <c r="U45">
        <v>292.41960837341338</v>
      </c>
      <c r="V45">
        <v>0</v>
      </c>
      <c r="W45">
        <v>8.8390292955326455</v>
      </c>
      <c r="X45">
        <v>24.981867290266393</v>
      </c>
      <c r="Y45">
        <v>0</v>
      </c>
      <c r="Z45">
        <v>3.3293304000000004</v>
      </c>
      <c r="AA45">
        <v>0</v>
      </c>
      <c r="AB45">
        <v>6.6700653999999995</v>
      </c>
      <c r="AC45">
        <v>4.9163427199999994</v>
      </c>
      <c r="AD45">
        <v>4.6303692000000005</v>
      </c>
      <c r="AE45">
        <v>12.556885223999998</v>
      </c>
      <c r="AF45">
        <v>0</v>
      </c>
      <c r="AG45">
        <v>0</v>
      </c>
      <c r="AH45">
        <v>17.8238658</v>
      </c>
      <c r="AI45">
        <v>0</v>
      </c>
      <c r="AJ45">
        <v>0</v>
      </c>
      <c r="AK45">
        <v>13.02092</v>
      </c>
      <c r="AL45">
        <v>15.345200000000004</v>
      </c>
      <c r="AM45">
        <v>2.674463492063492</v>
      </c>
      <c r="AN45">
        <v>0</v>
      </c>
      <c r="AO45">
        <v>1.9042379999999999</v>
      </c>
      <c r="AP45">
        <v>0.91104719999999995</v>
      </c>
      <c r="AQ45">
        <v>0</v>
      </c>
      <c r="AR45">
        <v>12.758927999999999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23.835429482667429</v>
      </c>
      <c r="BB45">
        <f t="shared" si="0"/>
        <v>659.12817628718813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74.509889021350375</v>
      </c>
      <c r="L46">
        <v>24.028840732485996</v>
      </c>
      <c r="M46">
        <v>0</v>
      </c>
      <c r="N46">
        <v>30.000164488112997</v>
      </c>
      <c r="O46">
        <v>50.378070276497695</v>
      </c>
      <c r="P46">
        <v>68.758494511238894</v>
      </c>
      <c r="Q46">
        <v>0.25895215355805246</v>
      </c>
      <c r="R46">
        <v>1.9991053113553112</v>
      </c>
      <c r="S46">
        <v>2.0718922623434044</v>
      </c>
      <c r="T46">
        <v>0</v>
      </c>
      <c r="U46">
        <v>292.41960837341338</v>
      </c>
      <c r="V46">
        <v>0</v>
      </c>
      <c r="W46">
        <v>8.8390292955326455</v>
      </c>
      <c r="X46">
        <v>24.981867290266393</v>
      </c>
      <c r="Y46">
        <v>0</v>
      </c>
      <c r="Z46">
        <v>3.3293304000000004</v>
      </c>
      <c r="AA46">
        <v>0</v>
      </c>
      <c r="AB46">
        <v>6.6700653999999995</v>
      </c>
      <c r="AC46">
        <v>4.9163427199999994</v>
      </c>
      <c r="AD46">
        <v>4.6303692000000005</v>
      </c>
      <c r="AE46">
        <v>12.556885223999998</v>
      </c>
      <c r="AF46">
        <v>0</v>
      </c>
      <c r="AG46">
        <v>0</v>
      </c>
      <c r="AH46">
        <v>17.8238658</v>
      </c>
      <c r="AI46">
        <v>0</v>
      </c>
      <c r="AJ46">
        <v>0</v>
      </c>
      <c r="AK46">
        <v>13.02092</v>
      </c>
      <c r="AL46">
        <v>15.345200000000004</v>
      </c>
      <c r="AM46">
        <v>2.674463492063492</v>
      </c>
      <c r="AN46">
        <v>0</v>
      </c>
      <c r="AO46">
        <v>1.9042379999999999</v>
      </c>
      <c r="AP46">
        <v>0.91104719999999995</v>
      </c>
      <c r="AQ46">
        <v>0</v>
      </c>
      <c r="AR46">
        <v>12.758927999999999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23.832843412969574</v>
      </c>
      <c r="BB46">
        <f t="shared" si="0"/>
        <v>659.05666102124906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74.509640615024466</v>
      </c>
      <c r="L47">
        <v>24.029068679102821</v>
      </c>
      <c r="M47">
        <v>0</v>
      </c>
      <c r="N47">
        <v>30.000164488112997</v>
      </c>
      <c r="O47">
        <v>50.378070276497695</v>
      </c>
      <c r="P47">
        <v>68.758494511238894</v>
      </c>
      <c r="Q47">
        <v>2.7661199999999999</v>
      </c>
      <c r="R47">
        <v>5.3825830628087514</v>
      </c>
      <c r="S47">
        <v>6.7021286523216315</v>
      </c>
      <c r="T47">
        <v>0</v>
      </c>
      <c r="U47">
        <v>292.41960837341338</v>
      </c>
      <c r="V47">
        <v>4.6613110749185669</v>
      </c>
      <c r="W47">
        <v>8.8390292955326455</v>
      </c>
      <c r="X47">
        <v>24.981867290266393</v>
      </c>
      <c r="Y47">
        <v>0</v>
      </c>
      <c r="Z47">
        <v>3.3293304000000004</v>
      </c>
      <c r="AA47">
        <v>0</v>
      </c>
      <c r="AB47">
        <v>6.6700653999999995</v>
      </c>
      <c r="AC47">
        <v>4.9163427199999994</v>
      </c>
      <c r="AD47">
        <v>4.6303692000000005</v>
      </c>
      <c r="AE47">
        <v>12.556885223999998</v>
      </c>
      <c r="AF47">
        <v>0</v>
      </c>
      <c r="AG47">
        <v>0</v>
      </c>
      <c r="AH47">
        <v>17.8238658</v>
      </c>
      <c r="AI47">
        <v>0</v>
      </c>
      <c r="AJ47">
        <v>0</v>
      </c>
      <c r="AK47">
        <v>13.02092</v>
      </c>
      <c r="AL47">
        <v>21.247200000000007</v>
      </c>
      <c r="AM47">
        <v>2.674463492063492</v>
      </c>
      <c r="AN47">
        <v>0</v>
      </c>
      <c r="AO47">
        <v>1.9042379999999999</v>
      </c>
      <c r="AP47">
        <v>0.91104719999999995</v>
      </c>
      <c r="AQ47">
        <v>0</v>
      </c>
      <c r="AR47">
        <v>12.758927999999999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24.568681047580398</v>
      </c>
      <c r="BB47">
        <f t="shared" si="0"/>
        <v>679.40499598972133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100.00033424694163</v>
      </c>
      <c r="L48">
        <v>24.029068679102821</v>
      </c>
      <c r="M48">
        <v>0</v>
      </c>
      <c r="N48">
        <v>30.000164488112997</v>
      </c>
      <c r="O48">
        <v>50.378070276497695</v>
      </c>
      <c r="P48">
        <v>68.758494511238894</v>
      </c>
      <c r="Q48">
        <v>2.7661199999999999</v>
      </c>
      <c r="R48">
        <v>5.3825830628087514</v>
      </c>
      <c r="S48">
        <v>6.7021286523216315</v>
      </c>
      <c r="T48">
        <v>0</v>
      </c>
      <c r="U48">
        <v>292.41960837341338</v>
      </c>
      <c r="V48">
        <v>4.6613110749185669</v>
      </c>
      <c r="W48">
        <v>8.8390292955326455</v>
      </c>
      <c r="X48">
        <v>24.981867290266393</v>
      </c>
      <c r="Y48">
        <v>0</v>
      </c>
      <c r="Z48">
        <v>3.3293304000000004</v>
      </c>
      <c r="AA48">
        <v>0</v>
      </c>
      <c r="AB48">
        <v>6.6700653999999995</v>
      </c>
      <c r="AC48">
        <v>4.9163427199999994</v>
      </c>
      <c r="AD48">
        <v>4.6303692000000005</v>
      </c>
      <c r="AE48">
        <v>12.556885223999998</v>
      </c>
      <c r="AF48">
        <v>0</v>
      </c>
      <c r="AG48">
        <v>0</v>
      </c>
      <c r="AH48">
        <v>17.8238658</v>
      </c>
      <c r="AI48">
        <v>0</v>
      </c>
      <c r="AJ48">
        <v>0</v>
      </c>
      <c r="AK48">
        <v>13.02092</v>
      </c>
      <c r="AL48">
        <v>21.247200000000007</v>
      </c>
      <c r="AM48">
        <v>2.674463492063492</v>
      </c>
      <c r="AN48">
        <v>0</v>
      </c>
      <c r="AO48">
        <v>1.9042379999999999</v>
      </c>
      <c r="AP48">
        <v>0.91104719999999995</v>
      </c>
      <c r="AQ48">
        <v>0</v>
      </c>
      <c r="AR48">
        <v>12.758927999999999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25.458306255334293</v>
      </c>
      <c r="BB48">
        <f t="shared" si="0"/>
        <v>704.00606441388459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99.999098997634874</v>
      </c>
      <c r="L49">
        <v>63.619642904872642</v>
      </c>
      <c r="M49">
        <v>0</v>
      </c>
      <c r="N49">
        <v>30.000164488112997</v>
      </c>
      <c r="O49">
        <v>50.378070276497695</v>
      </c>
      <c r="P49">
        <v>68.758494511238894</v>
      </c>
      <c r="Q49">
        <v>2.7689828897338402</v>
      </c>
      <c r="R49">
        <v>5.3793520107579464</v>
      </c>
      <c r="S49">
        <v>6.7010968210361064</v>
      </c>
      <c r="T49">
        <v>0</v>
      </c>
      <c r="U49">
        <v>292.41960837341338</v>
      </c>
      <c r="V49">
        <v>4.6621118012422365</v>
      </c>
      <c r="W49">
        <v>8.8397294312090526</v>
      </c>
      <c r="X49">
        <v>24.981323358971657</v>
      </c>
      <c r="Y49">
        <v>0</v>
      </c>
      <c r="Z49">
        <v>1.6646652</v>
      </c>
      <c r="AA49">
        <v>0</v>
      </c>
      <c r="AB49">
        <v>6.6700653999999995</v>
      </c>
      <c r="AC49">
        <v>4.9163427199999994</v>
      </c>
      <c r="AD49">
        <v>4.6303692000000005</v>
      </c>
      <c r="AE49">
        <v>12.556885223999998</v>
      </c>
      <c r="AF49">
        <v>0</v>
      </c>
      <c r="AG49">
        <v>0</v>
      </c>
      <c r="AH49">
        <v>17.8238658</v>
      </c>
      <c r="AI49">
        <v>0</v>
      </c>
      <c r="AJ49">
        <v>0</v>
      </c>
      <c r="AK49">
        <v>13.02092</v>
      </c>
      <c r="AL49">
        <v>21.247200000000007</v>
      </c>
      <c r="AM49">
        <v>2.674463492063492</v>
      </c>
      <c r="AN49">
        <v>0</v>
      </c>
      <c r="AO49">
        <v>1.9042379999999999</v>
      </c>
      <c r="AP49">
        <v>0.91104719999999995</v>
      </c>
      <c r="AQ49">
        <v>0</v>
      </c>
      <c r="AR49">
        <v>12.758927999999999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26.781861715707102</v>
      </c>
      <c r="BB49">
        <f t="shared" si="0"/>
        <v>740.60673966707759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99.999976922899407</v>
      </c>
      <c r="L50">
        <v>63.619642904872642</v>
      </c>
      <c r="M50">
        <v>0</v>
      </c>
      <c r="N50">
        <v>30.000164488112997</v>
      </c>
      <c r="O50">
        <v>50.378070276497695</v>
      </c>
      <c r="P50">
        <v>68.758494511238894</v>
      </c>
      <c r="Q50">
        <v>2.7689828897338402</v>
      </c>
      <c r="R50">
        <v>5.3793520107579464</v>
      </c>
      <c r="S50">
        <v>6.7010968210361064</v>
      </c>
      <c r="T50">
        <v>0</v>
      </c>
      <c r="U50">
        <v>292.41960837341338</v>
      </c>
      <c r="V50">
        <v>4.6621118012422365</v>
      </c>
      <c r="W50">
        <v>8.8397294312090526</v>
      </c>
      <c r="X50">
        <v>24.981323358971657</v>
      </c>
      <c r="Y50">
        <v>0</v>
      </c>
      <c r="Z50">
        <v>1.6646652</v>
      </c>
      <c r="AA50">
        <v>0</v>
      </c>
      <c r="AB50">
        <v>6.6700653999999995</v>
      </c>
      <c r="AC50">
        <v>4.9163427199999994</v>
      </c>
      <c r="AD50">
        <v>4.6303692000000005</v>
      </c>
      <c r="AE50">
        <v>12.556885223999998</v>
      </c>
      <c r="AF50">
        <v>0</v>
      </c>
      <c r="AG50">
        <v>0</v>
      </c>
      <c r="AH50">
        <v>17.8238658</v>
      </c>
      <c r="AI50">
        <v>0</v>
      </c>
      <c r="AJ50">
        <v>0</v>
      </c>
      <c r="AK50">
        <v>13.02092</v>
      </c>
      <c r="AL50">
        <v>21.247200000000007</v>
      </c>
      <c r="AM50">
        <v>2.674463492063492</v>
      </c>
      <c r="AN50">
        <v>0</v>
      </c>
      <c r="AO50">
        <v>1.9042379999999999</v>
      </c>
      <c r="AP50">
        <v>0.91104719999999995</v>
      </c>
      <c r="AQ50">
        <v>0</v>
      </c>
      <c r="AR50">
        <v>12.758927999999999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26.78189235529883</v>
      </c>
      <c r="BB50">
        <f t="shared" si="0"/>
        <v>740.60758695275035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99.999740370090649</v>
      </c>
      <c r="L51">
        <v>63.620647526771144</v>
      </c>
      <c r="M51">
        <v>0</v>
      </c>
      <c r="N51">
        <v>30.000164488112997</v>
      </c>
      <c r="O51">
        <v>50.378070276497695</v>
      </c>
      <c r="P51">
        <v>69.039731312755677</v>
      </c>
      <c r="Q51">
        <v>2.7689828897338402</v>
      </c>
      <c r="R51">
        <v>5.3793520107579464</v>
      </c>
      <c r="S51">
        <v>6.7010968210361064</v>
      </c>
      <c r="T51">
        <v>0</v>
      </c>
      <c r="U51">
        <v>292.41960837341338</v>
      </c>
      <c r="V51">
        <v>4.6621118012422365</v>
      </c>
      <c r="W51">
        <v>8.8397294312090526</v>
      </c>
      <c r="X51">
        <v>24.970961963965866</v>
      </c>
      <c r="Y51">
        <v>0</v>
      </c>
      <c r="Z51">
        <v>1.6646652</v>
      </c>
      <c r="AA51">
        <v>0</v>
      </c>
      <c r="AB51">
        <v>6.6700653999999995</v>
      </c>
      <c r="AC51">
        <v>4.9163427199999994</v>
      </c>
      <c r="AD51">
        <v>4.6303692000000005</v>
      </c>
      <c r="AE51">
        <v>12.556885223999998</v>
      </c>
      <c r="AF51">
        <v>0</v>
      </c>
      <c r="AG51">
        <v>0</v>
      </c>
      <c r="AH51">
        <v>17.8238658</v>
      </c>
      <c r="AI51">
        <v>0</v>
      </c>
      <c r="AJ51">
        <v>0</v>
      </c>
      <c r="AK51">
        <v>13.02092</v>
      </c>
      <c r="AL51">
        <v>21.247200000000007</v>
      </c>
      <c r="AM51">
        <v>2.674463492063492</v>
      </c>
      <c r="AN51">
        <v>0</v>
      </c>
      <c r="AO51">
        <v>1.9042379999999999</v>
      </c>
      <c r="AP51">
        <v>2.9283659999999996</v>
      </c>
      <c r="AQ51">
        <v>0</v>
      </c>
      <c r="AR51">
        <v>12.758927999999999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26.861784833114953</v>
      </c>
      <c r="BB51">
        <f t="shared" si="0"/>
        <v>742.81665675053523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99.999477568079413</v>
      </c>
      <c r="L52">
        <v>63.620647526771144</v>
      </c>
      <c r="M52">
        <v>0</v>
      </c>
      <c r="N52">
        <v>30.000164488112997</v>
      </c>
      <c r="O52">
        <v>50.378070276497695</v>
      </c>
      <c r="P52">
        <v>69.039731312755677</v>
      </c>
      <c r="Q52">
        <v>2.7689828897338402</v>
      </c>
      <c r="R52">
        <v>5.3793520107579464</v>
      </c>
      <c r="S52">
        <v>6.7010968210361064</v>
      </c>
      <c r="T52">
        <v>0</v>
      </c>
      <c r="U52">
        <v>292.41960837341338</v>
      </c>
      <c r="V52">
        <v>4.6621118012422365</v>
      </c>
      <c r="W52">
        <v>8.8397294312090526</v>
      </c>
      <c r="X52">
        <v>24.981323358971657</v>
      </c>
      <c r="Y52">
        <v>0</v>
      </c>
      <c r="Z52">
        <v>1.6646652</v>
      </c>
      <c r="AA52">
        <v>0</v>
      </c>
      <c r="AB52">
        <v>6.6700653999999995</v>
      </c>
      <c r="AC52">
        <v>4.9163427199999994</v>
      </c>
      <c r="AD52">
        <v>4.6303692000000005</v>
      </c>
      <c r="AE52">
        <v>12.556885223999998</v>
      </c>
      <c r="AF52">
        <v>0</v>
      </c>
      <c r="AG52">
        <v>0</v>
      </c>
      <c r="AH52">
        <v>17.8238658</v>
      </c>
      <c r="AI52">
        <v>0</v>
      </c>
      <c r="AJ52">
        <v>0</v>
      </c>
      <c r="AK52">
        <v>13.02092</v>
      </c>
      <c r="AL52">
        <v>15.345200000000004</v>
      </c>
      <c r="AM52">
        <v>2.674463492063492</v>
      </c>
      <c r="AN52">
        <v>0</v>
      </c>
      <c r="AO52">
        <v>1.9042379999999999</v>
      </c>
      <c r="AP52">
        <v>2.9283659999999996</v>
      </c>
      <c r="AQ52">
        <v>0</v>
      </c>
      <c r="AR52">
        <v>12.758927999999999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26.656157474010456</v>
      </c>
      <c r="BB52">
        <f t="shared" si="0"/>
        <v>737.13038270263405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99.999423252853902</v>
      </c>
      <c r="L53">
        <v>63.620647526771144</v>
      </c>
      <c r="M53">
        <v>0</v>
      </c>
      <c r="N53">
        <v>30.000164488112997</v>
      </c>
      <c r="O53">
        <v>50.378070276497695</v>
      </c>
      <c r="P53">
        <v>69.039731312755677</v>
      </c>
      <c r="Q53">
        <v>2.7689828897338402</v>
      </c>
      <c r="R53">
        <v>5.3793520107579464</v>
      </c>
      <c r="S53">
        <v>6.7010968210361064</v>
      </c>
      <c r="T53">
        <v>0</v>
      </c>
      <c r="U53">
        <v>292.41960837341338</v>
      </c>
      <c r="V53">
        <v>4.6621118012422365</v>
      </c>
      <c r="W53">
        <v>8.8397294312090526</v>
      </c>
      <c r="X53">
        <v>24.978691529709234</v>
      </c>
      <c r="Y53">
        <v>0</v>
      </c>
      <c r="Z53">
        <v>1.6646652</v>
      </c>
      <c r="AA53">
        <v>0</v>
      </c>
      <c r="AB53">
        <v>6.6700653999999995</v>
      </c>
      <c r="AC53">
        <v>4.9163427199999994</v>
      </c>
      <c r="AD53">
        <v>4.6303692000000005</v>
      </c>
      <c r="AE53">
        <v>12.556885223999998</v>
      </c>
      <c r="AF53">
        <v>0</v>
      </c>
      <c r="AG53">
        <v>0</v>
      </c>
      <c r="AH53">
        <v>17.8238658</v>
      </c>
      <c r="AI53">
        <v>0</v>
      </c>
      <c r="AJ53">
        <v>0</v>
      </c>
      <c r="AK53">
        <v>13.02092</v>
      </c>
      <c r="AL53">
        <v>15.345200000000004</v>
      </c>
      <c r="AM53">
        <v>2.674463492063492</v>
      </c>
      <c r="AN53">
        <v>0</v>
      </c>
      <c r="AO53">
        <v>1.9042379999999999</v>
      </c>
      <c r="AP53">
        <v>0.91104719999999995</v>
      </c>
      <c r="AQ53">
        <v>0</v>
      </c>
      <c r="AR53">
        <v>12.758927999999999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26.585659245567832</v>
      </c>
      <c r="BB53">
        <f t="shared" si="0"/>
        <v>735.18087598658872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100.00039852545581</v>
      </c>
      <c r="L54">
        <v>63.619931707926455</v>
      </c>
      <c r="M54">
        <v>0</v>
      </c>
      <c r="N54">
        <v>30.000164488112997</v>
      </c>
      <c r="O54">
        <v>50.378070276497695</v>
      </c>
      <c r="P54">
        <v>69.039731312755677</v>
      </c>
      <c r="Q54">
        <v>2.7689828897338402</v>
      </c>
      <c r="R54">
        <v>5.3793520107579464</v>
      </c>
      <c r="S54">
        <v>6.7010968210361064</v>
      </c>
      <c r="T54">
        <v>0</v>
      </c>
      <c r="U54">
        <v>292.41960837341338</v>
      </c>
      <c r="V54">
        <v>4.6621118012422365</v>
      </c>
      <c r="W54">
        <v>8.8397294312090526</v>
      </c>
      <c r="X54">
        <v>24.981323358971657</v>
      </c>
      <c r="Y54">
        <v>0</v>
      </c>
      <c r="Z54">
        <v>1.6646652</v>
      </c>
      <c r="AA54">
        <v>0</v>
      </c>
      <c r="AB54">
        <v>6.6700653999999995</v>
      </c>
      <c r="AC54">
        <v>4.9163427199999994</v>
      </c>
      <c r="AD54">
        <v>4.6303692000000005</v>
      </c>
      <c r="AE54">
        <v>12.556885223999998</v>
      </c>
      <c r="AF54">
        <v>0</v>
      </c>
      <c r="AG54">
        <v>0</v>
      </c>
      <c r="AH54">
        <v>11.882577199999997</v>
      </c>
      <c r="AI54">
        <v>0</v>
      </c>
      <c r="AJ54">
        <v>0</v>
      </c>
      <c r="AK54">
        <v>13.02092</v>
      </c>
      <c r="AL54">
        <v>15.345200000000004</v>
      </c>
      <c r="AM54">
        <v>2.674463492063492</v>
      </c>
      <c r="AN54">
        <v>0</v>
      </c>
      <c r="AO54">
        <v>1.9042379999999999</v>
      </c>
      <c r="AP54">
        <v>0.91104719999999995</v>
      </c>
      <c r="AQ54">
        <v>0</v>
      </c>
      <c r="AR54">
        <v>12.758927999999999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26.378401502796592</v>
      </c>
      <c r="BB54">
        <f t="shared" si="0"/>
        <v>729.44973641237971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99.998754932787492</v>
      </c>
      <c r="L55">
        <v>63.620956768165243</v>
      </c>
      <c r="M55">
        <v>0</v>
      </c>
      <c r="N55">
        <v>30.000164488112997</v>
      </c>
      <c r="O55">
        <v>50.378070276497695</v>
      </c>
      <c r="P55">
        <v>69.039731312755677</v>
      </c>
      <c r="Q55">
        <v>2.7689828897338402</v>
      </c>
      <c r="R55">
        <v>5.3793520107579464</v>
      </c>
      <c r="S55">
        <v>6.7010968210361064</v>
      </c>
      <c r="T55">
        <v>0</v>
      </c>
      <c r="U55">
        <v>292.41960837341338</v>
      </c>
      <c r="V55">
        <v>4.6621118012422365</v>
      </c>
      <c r="W55">
        <v>8.8397294312090526</v>
      </c>
      <c r="X55">
        <v>24.978691529709234</v>
      </c>
      <c r="Y55">
        <v>0</v>
      </c>
      <c r="Z55">
        <v>1.6646652</v>
      </c>
      <c r="AA55">
        <v>0</v>
      </c>
      <c r="AB55">
        <v>6.6700653999999995</v>
      </c>
      <c r="AC55">
        <v>4.9163427199999994</v>
      </c>
      <c r="AD55">
        <v>4.6303692000000005</v>
      </c>
      <c r="AE55">
        <v>12.556885223999998</v>
      </c>
      <c r="AF55">
        <v>0</v>
      </c>
      <c r="AG55">
        <v>0</v>
      </c>
      <c r="AH55">
        <v>11.882577199999997</v>
      </c>
      <c r="AI55">
        <v>0</v>
      </c>
      <c r="AJ55">
        <v>0</v>
      </c>
      <c r="AK55">
        <v>13.02092</v>
      </c>
      <c r="AL55">
        <v>17.706</v>
      </c>
      <c r="AM55">
        <v>2.674463492063492</v>
      </c>
      <c r="AN55">
        <v>0</v>
      </c>
      <c r="AO55">
        <v>1.9042379999999999</v>
      </c>
      <c r="AP55">
        <v>2.602992</v>
      </c>
      <c r="AQ55">
        <v>0</v>
      </c>
      <c r="AR55">
        <v>12.758927999999999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26.519742172420834</v>
      </c>
      <c r="BB55">
        <f t="shared" si="0"/>
        <v>733.35789018106345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100.00051217398156</v>
      </c>
      <c r="L56">
        <v>63.620506897523541</v>
      </c>
      <c r="M56">
        <v>0</v>
      </c>
      <c r="N56">
        <v>30.000164488112997</v>
      </c>
      <c r="O56">
        <v>50.378070276497695</v>
      </c>
      <c r="P56">
        <v>69.039731312755677</v>
      </c>
      <c r="Q56">
        <v>2.7689828897338402</v>
      </c>
      <c r="R56">
        <v>5.3793520107579464</v>
      </c>
      <c r="S56">
        <v>6.7010968210361064</v>
      </c>
      <c r="T56">
        <v>0</v>
      </c>
      <c r="U56">
        <v>292.41960837341338</v>
      </c>
      <c r="V56">
        <v>4.6621118012422365</v>
      </c>
      <c r="W56">
        <v>8.8397294312090526</v>
      </c>
      <c r="X56">
        <v>24.978691529709234</v>
      </c>
      <c r="Y56">
        <v>0</v>
      </c>
      <c r="Z56">
        <v>1.6646652</v>
      </c>
      <c r="AA56">
        <v>0</v>
      </c>
      <c r="AB56">
        <v>6.6700653999999995</v>
      </c>
      <c r="AC56">
        <v>4.9163427199999994</v>
      </c>
      <c r="AD56">
        <v>4.6303692000000005</v>
      </c>
      <c r="AE56">
        <v>12.556885223999998</v>
      </c>
      <c r="AF56">
        <v>0</v>
      </c>
      <c r="AG56">
        <v>0</v>
      </c>
      <c r="AH56">
        <v>11.882577199999997</v>
      </c>
      <c r="AI56">
        <v>0</v>
      </c>
      <c r="AJ56">
        <v>0</v>
      </c>
      <c r="AK56">
        <v>13.02092</v>
      </c>
      <c r="AL56">
        <v>17.706</v>
      </c>
      <c r="AM56">
        <v>2.674463492063492</v>
      </c>
      <c r="AN56">
        <v>0</v>
      </c>
      <c r="AO56">
        <v>1.9042379999999999</v>
      </c>
      <c r="AP56">
        <v>2.602992</v>
      </c>
      <c r="AQ56">
        <v>0</v>
      </c>
      <c r="AR56">
        <v>12.758927999999999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26.519777740246482</v>
      </c>
      <c r="BB56">
        <f t="shared" si="0"/>
        <v>733.35916198379016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99.999275829179183</v>
      </c>
      <c r="L57">
        <v>63.620042622077413</v>
      </c>
      <c r="M57">
        <v>0</v>
      </c>
      <c r="N57">
        <v>30.000164488112997</v>
      </c>
      <c r="O57">
        <v>50.378070276497695</v>
      </c>
      <c r="P57">
        <v>69.039731312755677</v>
      </c>
      <c r="Q57">
        <v>2.7689828897338402</v>
      </c>
      <c r="R57">
        <v>5.3793520107579464</v>
      </c>
      <c r="S57">
        <v>6.7010968210361064</v>
      </c>
      <c r="T57">
        <v>0</v>
      </c>
      <c r="U57">
        <v>292.41960837341338</v>
      </c>
      <c r="V57">
        <v>4.6621118012422365</v>
      </c>
      <c r="W57">
        <v>8.8397294312090526</v>
      </c>
      <c r="X57">
        <v>24.978691529709234</v>
      </c>
      <c r="Y57">
        <v>0</v>
      </c>
      <c r="Z57">
        <v>1.6646652</v>
      </c>
      <c r="AA57">
        <v>0</v>
      </c>
      <c r="AB57">
        <v>6.6700653999999995</v>
      </c>
      <c r="AC57">
        <v>4.9163427199999994</v>
      </c>
      <c r="AD57">
        <v>4.6303692000000005</v>
      </c>
      <c r="AE57">
        <v>12.556885223999998</v>
      </c>
      <c r="AF57">
        <v>0</v>
      </c>
      <c r="AG57">
        <v>0</v>
      </c>
      <c r="AH57">
        <v>11.882577199999997</v>
      </c>
      <c r="AI57">
        <v>0</v>
      </c>
      <c r="AJ57">
        <v>0</v>
      </c>
      <c r="AK57">
        <v>13.02092</v>
      </c>
      <c r="AL57">
        <v>17.706</v>
      </c>
      <c r="AM57">
        <v>2.674463492063492</v>
      </c>
      <c r="AN57">
        <v>0</v>
      </c>
      <c r="AO57">
        <v>1.9042379999999999</v>
      </c>
      <c r="AP57">
        <v>0.91104719999999995</v>
      </c>
      <c r="AQ57">
        <v>0</v>
      </c>
      <c r="AR57">
        <v>12.758927999999999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26.460666158164521</v>
      </c>
      <c r="BB57">
        <f t="shared" si="0"/>
        <v>731.72462814562368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100.00013072824157</v>
      </c>
      <c r="L58">
        <v>63.620254245704636</v>
      </c>
      <c r="M58">
        <v>0</v>
      </c>
      <c r="N58">
        <v>30.000164488112997</v>
      </c>
      <c r="O58">
        <v>50.378070276497695</v>
      </c>
      <c r="P58">
        <v>69.039731312755677</v>
      </c>
      <c r="Q58">
        <v>2.7689828897338402</v>
      </c>
      <c r="R58">
        <v>5.3793520107579464</v>
      </c>
      <c r="S58">
        <v>6.7010968210361064</v>
      </c>
      <c r="T58">
        <v>0</v>
      </c>
      <c r="U58">
        <v>292.41960837341338</v>
      </c>
      <c r="V58">
        <v>4.6621118012422365</v>
      </c>
      <c r="W58">
        <v>8.8397294312090526</v>
      </c>
      <c r="X58">
        <v>24.978691529709234</v>
      </c>
      <c r="Y58">
        <v>0</v>
      </c>
      <c r="Z58">
        <v>1.6646652</v>
      </c>
      <c r="AA58">
        <v>0</v>
      </c>
      <c r="AB58">
        <v>6.6700653999999995</v>
      </c>
      <c r="AC58">
        <v>4.9163427199999994</v>
      </c>
      <c r="AD58">
        <v>4.6303692000000005</v>
      </c>
      <c r="AE58">
        <v>12.556885223999998</v>
      </c>
      <c r="AF58">
        <v>0</v>
      </c>
      <c r="AG58">
        <v>0</v>
      </c>
      <c r="AH58">
        <v>11.882577199999997</v>
      </c>
      <c r="AI58">
        <v>0</v>
      </c>
      <c r="AJ58">
        <v>0</v>
      </c>
      <c r="AK58">
        <v>13.02092</v>
      </c>
      <c r="AL58">
        <v>17.706</v>
      </c>
      <c r="AM58">
        <v>2.674463492063492</v>
      </c>
      <c r="AN58">
        <v>0</v>
      </c>
      <c r="AO58">
        <v>1.9042379999999999</v>
      </c>
      <c r="AP58">
        <v>0.91104719999999995</v>
      </c>
      <c r="AQ58">
        <v>0</v>
      </c>
      <c r="AR58">
        <v>12.758927999999999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26.46070337787711</v>
      </c>
      <c r="BB58">
        <f t="shared" si="0"/>
        <v>731.72565744860071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165.02926971998102</v>
      </c>
      <c r="L59">
        <v>63.620932723432766</v>
      </c>
      <c r="M59">
        <v>0</v>
      </c>
      <c r="N59">
        <v>30.000164488112997</v>
      </c>
      <c r="O59">
        <v>50.378070276497695</v>
      </c>
      <c r="P59">
        <v>69.039731312755677</v>
      </c>
      <c r="Q59">
        <v>2.7689828897338402</v>
      </c>
      <c r="R59">
        <v>5.3793520107579464</v>
      </c>
      <c r="S59">
        <v>6.7010968210361064</v>
      </c>
      <c r="T59">
        <v>0</v>
      </c>
      <c r="U59">
        <v>292.41960837341338</v>
      </c>
      <c r="V59">
        <v>4.6621118012422365</v>
      </c>
      <c r="W59">
        <v>8.8397294312090526</v>
      </c>
      <c r="X59">
        <v>24.981323358971657</v>
      </c>
      <c r="Y59">
        <v>0</v>
      </c>
      <c r="Z59">
        <v>1.6646652</v>
      </c>
      <c r="AA59">
        <v>0</v>
      </c>
      <c r="AB59">
        <v>6.6700653999999995</v>
      </c>
      <c r="AC59">
        <v>4.9163427199999994</v>
      </c>
      <c r="AD59">
        <v>4.6303692000000005</v>
      </c>
      <c r="AE59">
        <v>12.556885223999998</v>
      </c>
      <c r="AF59">
        <v>0</v>
      </c>
      <c r="AG59">
        <v>0</v>
      </c>
      <c r="AH59">
        <v>11.882577199999997</v>
      </c>
      <c r="AI59">
        <v>0</v>
      </c>
      <c r="AJ59">
        <v>0</v>
      </c>
      <c r="AK59">
        <v>13.02092</v>
      </c>
      <c r="AL59">
        <v>17.706</v>
      </c>
      <c r="AM59">
        <v>2.674463492063492</v>
      </c>
      <c r="AN59">
        <v>0</v>
      </c>
      <c r="AO59">
        <v>1.9042379999999999</v>
      </c>
      <c r="AP59">
        <v>0.91104719999999995</v>
      </c>
      <c r="AQ59">
        <v>0</v>
      </c>
      <c r="AR59">
        <v>12.758927999999999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28.730347523934491</v>
      </c>
      <c r="BB59">
        <f t="shared" si="0"/>
        <v>794.48846260127334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165.02870602021565</v>
      </c>
      <c r="L60">
        <v>63.620479922007547</v>
      </c>
      <c r="M60">
        <v>0</v>
      </c>
      <c r="N60">
        <v>30.000164488112997</v>
      </c>
      <c r="O60">
        <v>50.378070276497695</v>
      </c>
      <c r="P60">
        <v>69.039731312755677</v>
      </c>
      <c r="Q60">
        <v>2.7689828897338402</v>
      </c>
      <c r="R60">
        <v>5.3793520107579464</v>
      </c>
      <c r="S60">
        <v>6.7010968210361064</v>
      </c>
      <c r="T60">
        <v>0</v>
      </c>
      <c r="U60">
        <v>292.41960837341338</v>
      </c>
      <c r="V60">
        <v>4.6621118012422365</v>
      </c>
      <c r="W60">
        <v>8.8397294312090526</v>
      </c>
      <c r="X60">
        <v>24.981323358971657</v>
      </c>
      <c r="Y60">
        <v>0</v>
      </c>
      <c r="Z60">
        <v>1.6646652</v>
      </c>
      <c r="AA60">
        <v>0</v>
      </c>
      <c r="AB60">
        <v>6.6700653999999995</v>
      </c>
      <c r="AC60">
        <v>4.9163427199999994</v>
      </c>
      <c r="AD60">
        <v>4.6303692000000005</v>
      </c>
      <c r="AE60">
        <v>12.556885223999998</v>
      </c>
      <c r="AF60">
        <v>0</v>
      </c>
      <c r="AG60">
        <v>0</v>
      </c>
      <c r="AH60">
        <v>11.882577199999997</v>
      </c>
      <c r="AI60">
        <v>0</v>
      </c>
      <c r="AJ60">
        <v>0</v>
      </c>
      <c r="AK60">
        <v>13.02092</v>
      </c>
      <c r="AL60">
        <v>17.706</v>
      </c>
      <c r="AM60">
        <v>2.674463492063492</v>
      </c>
      <c r="AN60">
        <v>0</v>
      </c>
      <c r="AO60">
        <v>1.9042379999999999</v>
      </c>
      <c r="AP60">
        <v>0.91104719999999995</v>
      </c>
      <c r="AQ60">
        <v>0</v>
      </c>
      <c r="AR60">
        <v>12.758927999999999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28.730302965775628</v>
      </c>
      <c r="BB60">
        <f t="shared" si="0"/>
        <v>794.48749065824154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165.02861561133381</v>
      </c>
      <c r="L61">
        <v>63.619905674788043</v>
      </c>
      <c r="M61">
        <v>0</v>
      </c>
      <c r="N61">
        <v>30.000164488112997</v>
      </c>
      <c r="O61">
        <v>50.378070276497695</v>
      </c>
      <c r="P61">
        <v>69.039731312755677</v>
      </c>
      <c r="Q61">
        <v>2.7689828897338402</v>
      </c>
      <c r="R61">
        <v>5.3793520107579464</v>
      </c>
      <c r="S61">
        <v>6.7010968210361064</v>
      </c>
      <c r="T61">
        <v>0</v>
      </c>
      <c r="U61">
        <v>292.41960837341338</v>
      </c>
      <c r="V61">
        <v>4.6621118012422365</v>
      </c>
      <c r="W61">
        <v>8.8397294312090526</v>
      </c>
      <c r="X61">
        <v>24.981323358971657</v>
      </c>
      <c r="Y61">
        <v>0</v>
      </c>
      <c r="Z61">
        <v>0</v>
      </c>
      <c r="AA61">
        <v>0</v>
      </c>
      <c r="AB61">
        <v>6.6700653999999995</v>
      </c>
      <c r="AC61">
        <v>4.9163427199999994</v>
      </c>
      <c r="AD61">
        <v>4.6303692000000005</v>
      </c>
      <c r="AE61">
        <v>12.556885223999998</v>
      </c>
      <c r="AF61">
        <v>0</v>
      </c>
      <c r="AG61">
        <v>0</v>
      </c>
      <c r="AH61">
        <v>11.882577199999997</v>
      </c>
      <c r="AI61">
        <v>0</v>
      </c>
      <c r="AJ61">
        <v>0</v>
      </c>
      <c r="AK61">
        <v>13.02092</v>
      </c>
      <c r="AL61">
        <v>17.706</v>
      </c>
      <c r="AM61">
        <v>2.674463492063492</v>
      </c>
      <c r="AN61">
        <v>0</v>
      </c>
      <c r="AO61">
        <v>1.9042379999999999</v>
      </c>
      <c r="AP61">
        <v>2.602992</v>
      </c>
      <c r="AQ61">
        <v>0</v>
      </c>
      <c r="AR61">
        <v>12.758927999999999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28.731229081333247</v>
      </c>
      <c r="BB61">
        <f t="shared" si="0"/>
        <v>794.51317948658254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165.02981593808315</v>
      </c>
      <c r="L62">
        <v>63.620589455204943</v>
      </c>
      <c r="M62">
        <v>0</v>
      </c>
      <c r="N62">
        <v>30.000164488112997</v>
      </c>
      <c r="O62">
        <v>50.378070276497695</v>
      </c>
      <c r="P62">
        <v>69.039731312755677</v>
      </c>
      <c r="Q62">
        <v>2.7689828897338402</v>
      </c>
      <c r="R62">
        <v>5.3793520107579464</v>
      </c>
      <c r="S62">
        <v>6.7010968210361064</v>
      </c>
      <c r="T62">
        <v>0</v>
      </c>
      <c r="U62">
        <v>292.41960837341338</v>
      </c>
      <c r="V62">
        <v>4.6621118012422365</v>
      </c>
      <c r="W62">
        <v>8.8397294312090526</v>
      </c>
      <c r="X62">
        <v>24.981323358971657</v>
      </c>
      <c r="Y62">
        <v>0</v>
      </c>
      <c r="Z62">
        <v>0</v>
      </c>
      <c r="AA62">
        <v>0</v>
      </c>
      <c r="AB62">
        <v>6.6700653999999995</v>
      </c>
      <c r="AC62">
        <v>4.9163427199999994</v>
      </c>
      <c r="AD62">
        <v>4.6303692000000005</v>
      </c>
      <c r="AE62">
        <v>12.556885223999998</v>
      </c>
      <c r="AF62">
        <v>0</v>
      </c>
      <c r="AG62">
        <v>0</v>
      </c>
      <c r="AH62">
        <v>11.882577199999997</v>
      </c>
      <c r="AI62">
        <v>0</v>
      </c>
      <c r="AJ62">
        <v>0</v>
      </c>
      <c r="AK62">
        <v>13.02092</v>
      </c>
      <c r="AL62">
        <v>17.706</v>
      </c>
      <c r="AM62">
        <v>2.674463492063492</v>
      </c>
      <c r="AN62">
        <v>0</v>
      </c>
      <c r="AO62">
        <v>1.9042379999999999</v>
      </c>
      <c r="AP62">
        <v>2.602992</v>
      </c>
      <c r="AQ62">
        <v>0</v>
      </c>
      <c r="AR62">
        <v>12.758927999999999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28.731299167572288</v>
      </c>
      <c r="BB62">
        <f t="shared" si="0"/>
        <v>794.51499350750976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165.03022201711775</v>
      </c>
      <c r="L63">
        <v>63.620333470903837</v>
      </c>
      <c r="M63">
        <v>0</v>
      </c>
      <c r="N63">
        <v>30.000164488112997</v>
      </c>
      <c r="O63">
        <v>50.378070276497695</v>
      </c>
      <c r="P63">
        <v>69.039731312755677</v>
      </c>
      <c r="Q63">
        <v>2.7689828897338402</v>
      </c>
      <c r="R63">
        <v>5.3793520107579464</v>
      </c>
      <c r="S63">
        <v>6.7010968210361064</v>
      </c>
      <c r="T63">
        <v>0</v>
      </c>
      <c r="U63">
        <v>292.41960837341338</v>
      </c>
      <c r="V63">
        <v>5.2736190154922546</v>
      </c>
      <c r="W63">
        <v>8.8397294312090526</v>
      </c>
      <c r="X63">
        <v>24.981323358971657</v>
      </c>
      <c r="Y63">
        <v>0</v>
      </c>
      <c r="Z63">
        <v>0</v>
      </c>
      <c r="AA63">
        <v>0</v>
      </c>
      <c r="AB63">
        <v>6.6700653999999995</v>
      </c>
      <c r="AC63">
        <v>4.9163427199999994</v>
      </c>
      <c r="AD63">
        <v>4.6303692000000005</v>
      </c>
      <c r="AE63">
        <v>12.556885223999998</v>
      </c>
      <c r="AF63">
        <v>0</v>
      </c>
      <c r="AG63">
        <v>0</v>
      </c>
      <c r="AH63">
        <v>17.8238658</v>
      </c>
      <c r="AI63">
        <v>0</v>
      </c>
      <c r="AJ63">
        <v>0</v>
      </c>
      <c r="AK63">
        <v>13.02092</v>
      </c>
      <c r="AL63">
        <v>17.706</v>
      </c>
      <c r="AM63">
        <v>2.674463492063492</v>
      </c>
      <c r="AN63">
        <v>0</v>
      </c>
      <c r="AO63">
        <v>1.9042379999999999</v>
      </c>
      <c r="AP63">
        <v>0.91104719999999995</v>
      </c>
      <c r="AQ63">
        <v>0</v>
      </c>
      <c r="AR63">
        <v>12.758927999999999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28.900943817380764</v>
      </c>
      <c r="BB63">
        <f t="shared" si="0"/>
        <v>799.20634996668491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165.02861561133381</v>
      </c>
      <c r="L64">
        <v>63.620692646521107</v>
      </c>
      <c r="M64">
        <v>0</v>
      </c>
      <c r="N64">
        <v>30.000164488112997</v>
      </c>
      <c r="O64">
        <v>50.378070276497695</v>
      </c>
      <c r="P64">
        <v>69.039731312755677</v>
      </c>
      <c r="Q64">
        <v>2.7689828897338402</v>
      </c>
      <c r="R64">
        <v>5.3793520107579464</v>
      </c>
      <c r="S64">
        <v>6.7010968210361064</v>
      </c>
      <c r="T64">
        <v>0</v>
      </c>
      <c r="U64">
        <v>292.41960837341338</v>
      </c>
      <c r="V64">
        <v>5.2736190154922546</v>
      </c>
      <c r="W64">
        <v>8.8397294312090526</v>
      </c>
      <c r="X64">
        <v>24.981323358971657</v>
      </c>
      <c r="Y64">
        <v>0</v>
      </c>
      <c r="Z64">
        <v>0</v>
      </c>
      <c r="AA64">
        <v>0</v>
      </c>
      <c r="AB64">
        <v>6.6700653999999995</v>
      </c>
      <c r="AC64">
        <v>4.9163427199999994</v>
      </c>
      <c r="AD64">
        <v>4.6303692000000005</v>
      </c>
      <c r="AE64">
        <v>12.556885223999998</v>
      </c>
      <c r="AF64">
        <v>0</v>
      </c>
      <c r="AG64">
        <v>0</v>
      </c>
      <c r="AH64">
        <v>17.8238658</v>
      </c>
      <c r="AI64">
        <v>0</v>
      </c>
      <c r="AJ64">
        <v>0</v>
      </c>
      <c r="AK64">
        <v>13.02092</v>
      </c>
      <c r="AL64">
        <v>17.706</v>
      </c>
      <c r="AM64">
        <v>2.674463492063492</v>
      </c>
      <c r="AN64">
        <v>0</v>
      </c>
      <c r="AO64">
        <v>1.9042379999999999</v>
      </c>
      <c r="AP64">
        <v>0.91104719999999995</v>
      </c>
      <c r="AQ64">
        <v>0</v>
      </c>
      <c r="AR64">
        <v>12.758927999999999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28.900906683899663</v>
      </c>
      <c r="BB64">
        <f t="shared" si="0"/>
        <v>799.20513986999936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165.02861561133381</v>
      </c>
      <c r="L65">
        <v>63.620333470903837</v>
      </c>
      <c r="M65">
        <v>0</v>
      </c>
      <c r="N65">
        <v>30.000164488112997</v>
      </c>
      <c r="O65">
        <v>50.378070276497695</v>
      </c>
      <c r="P65">
        <v>69.039731312755677</v>
      </c>
      <c r="Q65">
        <v>2.7689828897338402</v>
      </c>
      <c r="R65">
        <v>5.3793520107579464</v>
      </c>
      <c r="S65">
        <v>6.7010968210361064</v>
      </c>
      <c r="T65">
        <v>0</v>
      </c>
      <c r="U65">
        <v>292.41960837341338</v>
      </c>
      <c r="V65">
        <v>5.2736190154922546</v>
      </c>
      <c r="W65">
        <v>8.8397294312090526</v>
      </c>
      <c r="X65">
        <v>24.981323358971657</v>
      </c>
      <c r="Y65">
        <v>0</v>
      </c>
      <c r="Z65">
        <v>0</v>
      </c>
      <c r="AA65">
        <v>3.0099</v>
      </c>
      <c r="AB65">
        <v>6.6700653999999995</v>
      </c>
      <c r="AC65">
        <v>4.9163427199999994</v>
      </c>
      <c r="AD65">
        <v>4.6303692000000005</v>
      </c>
      <c r="AE65">
        <v>12.556885223999998</v>
      </c>
      <c r="AF65">
        <v>0</v>
      </c>
      <c r="AG65">
        <v>0</v>
      </c>
      <c r="AH65">
        <v>17.8238658</v>
      </c>
      <c r="AI65">
        <v>0</v>
      </c>
      <c r="AJ65">
        <v>0</v>
      </c>
      <c r="AK65">
        <v>13.02092</v>
      </c>
      <c r="AL65">
        <v>17.706</v>
      </c>
      <c r="AM65">
        <v>2.674463492063492</v>
      </c>
      <c r="AN65">
        <v>0</v>
      </c>
      <c r="AO65">
        <v>1.9266407999999999</v>
      </c>
      <c r="AP65">
        <v>0.91104719999999995</v>
      </c>
      <c r="AQ65">
        <v>0</v>
      </c>
      <c r="AR65">
        <v>12.758927999999999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29.006715052727806</v>
      </c>
      <c r="BB65">
        <f t="shared" si="0"/>
        <v>802.131275125554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165.02903892723569</v>
      </c>
      <c r="L66">
        <v>63.619852147978939</v>
      </c>
      <c r="M66">
        <v>0</v>
      </c>
      <c r="N66">
        <v>30.000164488112997</v>
      </c>
      <c r="O66">
        <v>50.378070276497695</v>
      </c>
      <c r="P66">
        <v>69.039731312755677</v>
      </c>
      <c r="Q66">
        <v>2.7689828897338402</v>
      </c>
      <c r="R66">
        <v>5.3793520107579464</v>
      </c>
      <c r="S66">
        <v>6.7010968210361064</v>
      </c>
      <c r="T66">
        <v>0</v>
      </c>
      <c r="U66">
        <v>292.41960837341338</v>
      </c>
      <c r="V66">
        <v>5.2736190154922546</v>
      </c>
      <c r="W66">
        <v>8.8397294312090526</v>
      </c>
      <c r="X66">
        <v>24.981323358971657</v>
      </c>
      <c r="Y66">
        <v>0</v>
      </c>
      <c r="Z66">
        <v>0</v>
      </c>
      <c r="AA66">
        <v>3.0099</v>
      </c>
      <c r="AB66">
        <v>6.6700653999999995</v>
      </c>
      <c r="AC66">
        <v>4.9163427199999994</v>
      </c>
      <c r="AD66">
        <v>4.6303692000000005</v>
      </c>
      <c r="AE66">
        <v>12.556885223999998</v>
      </c>
      <c r="AF66">
        <v>0</v>
      </c>
      <c r="AG66">
        <v>0</v>
      </c>
      <c r="AH66">
        <v>17.8238658</v>
      </c>
      <c r="AI66">
        <v>0</v>
      </c>
      <c r="AJ66">
        <v>0</v>
      </c>
      <c r="AK66">
        <v>13.02092</v>
      </c>
      <c r="AL66">
        <v>17.706</v>
      </c>
      <c r="AM66">
        <v>2.674463492063492</v>
      </c>
      <c r="AN66">
        <v>0</v>
      </c>
      <c r="AO66">
        <v>1.9266407999999999</v>
      </c>
      <c r="AP66">
        <v>0.91104719999999995</v>
      </c>
      <c r="AQ66">
        <v>0</v>
      </c>
      <c r="AR66">
        <v>12.758927999999999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29.006713149408746</v>
      </c>
      <c r="BB66">
        <f t="shared" si="0"/>
        <v>802.13121902185014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165.02986341524027</v>
      </c>
      <c r="L67">
        <v>63.619852147978939</v>
      </c>
      <c r="M67">
        <v>0</v>
      </c>
      <c r="N67">
        <v>30.000164488112997</v>
      </c>
      <c r="O67">
        <v>50.378070276497695</v>
      </c>
      <c r="P67">
        <v>69.039731312755677</v>
      </c>
      <c r="Q67">
        <v>2.7689828897338402</v>
      </c>
      <c r="R67">
        <v>5.3793520107579464</v>
      </c>
      <c r="S67">
        <v>6.7010968210361064</v>
      </c>
      <c r="T67">
        <v>0</v>
      </c>
      <c r="U67">
        <v>292.41960837341338</v>
      </c>
      <c r="V67">
        <v>5.2736190154922546</v>
      </c>
      <c r="W67">
        <v>8.8397294312090526</v>
      </c>
      <c r="X67">
        <v>24.981323358971657</v>
      </c>
      <c r="Y67">
        <v>0</v>
      </c>
      <c r="Z67">
        <v>0</v>
      </c>
      <c r="AA67">
        <v>3.0099</v>
      </c>
      <c r="AB67">
        <v>6.6700653999999995</v>
      </c>
      <c r="AC67">
        <v>4.9163427199999994</v>
      </c>
      <c r="AD67">
        <v>2.3151846000000003</v>
      </c>
      <c r="AE67">
        <v>12.556885223999998</v>
      </c>
      <c r="AF67">
        <v>0</v>
      </c>
      <c r="AG67">
        <v>0</v>
      </c>
      <c r="AH67">
        <v>17.8238658</v>
      </c>
      <c r="AI67">
        <v>0</v>
      </c>
      <c r="AJ67">
        <v>0</v>
      </c>
      <c r="AK67">
        <v>13.02092</v>
      </c>
      <c r="AL67">
        <v>11.804000000000002</v>
      </c>
      <c r="AM67">
        <v>2.674463492063492</v>
      </c>
      <c r="AN67">
        <v>0</v>
      </c>
      <c r="AO67">
        <v>1.9266407999999999</v>
      </c>
      <c r="AP67">
        <v>0.97612200000000005</v>
      </c>
      <c r="AQ67">
        <v>0</v>
      </c>
      <c r="AR67">
        <v>12.758927999999999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28.722233453715475</v>
      </c>
      <c r="BB67">
        <f t="shared" si="0"/>
        <v>794.26441340554788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165.02861561133381</v>
      </c>
      <c r="L68">
        <v>63.619852147978939</v>
      </c>
      <c r="M68">
        <v>0</v>
      </c>
      <c r="N68">
        <v>30.000164488112997</v>
      </c>
      <c r="O68">
        <v>50.378070276497695</v>
      </c>
      <c r="P68">
        <v>69.039731312755677</v>
      </c>
      <c r="Q68">
        <v>2.7689828897338402</v>
      </c>
      <c r="R68">
        <v>5.3793520107579464</v>
      </c>
      <c r="S68">
        <v>6.7010968210361064</v>
      </c>
      <c r="T68">
        <v>0</v>
      </c>
      <c r="U68">
        <v>292.41960837341338</v>
      </c>
      <c r="V68">
        <v>5.2736190154922546</v>
      </c>
      <c r="W68">
        <v>8.8397294312090526</v>
      </c>
      <c r="X68">
        <v>24.981323358971657</v>
      </c>
      <c r="Y68">
        <v>0</v>
      </c>
      <c r="Z68">
        <v>0</v>
      </c>
      <c r="AA68">
        <v>3.0099</v>
      </c>
      <c r="AB68">
        <v>6.6700653999999995</v>
      </c>
      <c r="AC68">
        <v>4.9163427199999994</v>
      </c>
      <c r="AD68">
        <v>2.3151846000000003</v>
      </c>
      <c r="AE68">
        <v>12.556885223999998</v>
      </c>
      <c r="AF68">
        <v>0</v>
      </c>
      <c r="AG68">
        <v>0</v>
      </c>
      <c r="AH68">
        <v>16.83766</v>
      </c>
      <c r="AI68">
        <v>0</v>
      </c>
      <c r="AJ68">
        <v>0</v>
      </c>
      <c r="AK68">
        <v>13.02092</v>
      </c>
      <c r="AL68">
        <v>11.804000000000002</v>
      </c>
      <c r="AM68">
        <v>2.674463492063492</v>
      </c>
      <c r="AN68">
        <v>0</v>
      </c>
      <c r="AO68">
        <v>1.9266407999999999</v>
      </c>
      <c r="AP68">
        <v>0.97612200000000005</v>
      </c>
      <c r="AQ68">
        <v>0</v>
      </c>
      <c r="AR68">
        <v>12.758927999999999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28.687771207876757</v>
      </c>
      <c r="BB68">
        <f t="shared" ref="BB68:BB99" si="1">SUM(B68:AZ68)-BA68</f>
        <v>793.31142204748005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165.02861561133381</v>
      </c>
      <c r="L69">
        <v>63.619852147978939</v>
      </c>
      <c r="M69">
        <v>0</v>
      </c>
      <c r="N69">
        <v>30.000164488112997</v>
      </c>
      <c r="O69">
        <v>50.378070276497695</v>
      </c>
      <c r="P69">
        <v>69.039731312755677</v>
      </c>
      <c r="Q69">
        <v>2.7689828897338402</v>
      </c>
      <c r="R69">
        <v>5.3793520107579464</v>
      </c>
      <c r="S69">
        <v>6.7010968210361064</v>
      </c>
      <c r="T69">
        <v>0</v>
      </c>
      <c r="U69">
        <v>292.41960837341338</v>
      </c>
      <c r="V69">
        <v>5.2736190154922546</v>
      </c>
      <c r="W69">
        <v>8.8397294312090526</v>
      </c>
      <c r="X69">
        <v>24.981323358971657</v>
      </c>
      <c r="Y69">
        <v>0</v>
      </c>
      <c r="Z69">
        <v>0</v>
      </c>
      <c r="AA69">
        <v>3.0099</v>
      </c>
      <c r="AB69">
        <v>6.6700653999999995</v>
      </c>
      <c r="AC69">
        <v>4.9163427199999994</v>
      </c>
      <c r="AD69">
        <v>2.3151846000000003</v>
      </c>
      <c r="AE69">
        <v>12.556885223999998</v>
      </c>
      <c r="AF69">
        <v>0</v>
      </c>
      <c r="AG69">
        <v>0</v>
      </c>
      <c r="AH69">
        <v>16.83766</v>
      </c>
      <c r="AI69">
        <v>0</v>
      </c>
      <c r="AJ69">
        <v>0</v>
      </c>
      <c r="AK69">
        <v>13.02092</v>
      </c>
      <c r="AL69">
        <v>11.804000000000002</v>
      </c>
      <c r="AM69">
        <v>2.674463492063492</v>
      </c>
      <c r="AN69">
        <v>0</v>
      </c>
      <c r="AO69">
        <v>1.9266407999999999</v>
      </c>
      <c r="AP69">
        <v>2.765679</v>
      </c>
      <c r="AQ69">
        <v>0</v>
      </c>
      <c r="AR69">
        <v>12.758927999999999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28.750226759876753</v>
      </c>
      <c r="BB69">
        <f t="shared" si="1"/>
        <v>795.03852349547992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165.02861561133381</v>
      </c>
      <c r="L70">
        <v>63.619852147978939</v>
      </c>
      <c r="M70">
        <v>0</v>
      </c>
      <c r="N70">
        <v>30.000164488112997</v>
      </c>
      <c r="O70">
        <v>50.378070276497695</v>
      </c>
      <c r="P70">
        <v>69.039731312755677</v>
      </c>
      <c r="Q70">
        <v>2.7689828897338402</v>
      </c>
      <c r="R70">
        <v>5.3793520107579464</v>
      </c>
      <c r="S70">
        <v>6.7010968210361064</v>
      </c>
      <c r="T70">
        <v>0</v>
      </c>
      <c r="U70">
        <v>292.41960837341338</v>
      </c>
      <c r="V70">
        <v>5.2736190154922546</v>
      </c>
      <c r="W70">
        <v>8.8397294312090526</v>
      </c>
      <c r="X70">
        <v>24.981323358971657</v>
      </c>
      <c r="Y70">
        <v>0</v>
      </c>
      <c r="Z70">
        <v>3.3527999999999993</v>
      </c>
      <c r="AA70">
        <v>3.0099</v>
      </c>
      <c r="AB70">
        <v>6.6700653999999995</v>
      </c>
      <c r="AC70">
        <v>4.9163427199999994</v>
      </c>
      <c r="AD70">
        <v>2.3151846000000003</v>
      </c>
      <c r="AE70">
        <v>12.556885223999998</v>
      </c>
      <c r="AF70">
        <v>0</v>
      </c>
      <c r="AG70">
        <v>0</v>
      </c>
      <c r="AH70">
        <v>16.83766</v>
      </c>
      <c r="AI70">
        <v>0</v>
      </c>
      <c r="AJ70">
        <v>0</v>
      </c>
      <c r="AK70">
        <v>13.02092</v>
      </c>
      <c r="AL70">
        <v>11.804000000000002</v>
      </c>
      <c r="AM70">
        <v>2.674463492063492</v>
      </c>
      <c r="AN70">
        <v>0</v>
      </c>
      <c r="AO70">
        <v>1.9266407999999999</v>
      </c>
      <c r="AP70">
        <v>2.765679</v>
      </c>
      <c r="AQ70">
        <v>0</v>
      </c>
      <c r="AR70">
        <v>12.758927999999999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28.867239479876751</v>
      </c>
      <c r="BB70">
        <f t="shared" si="1"/>
        <v>798.27431077547999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165.02861561133381</v>
      </c>
      <c r="L71">
        <v>63.619852147978939</v>
      </c>
      <c r="M71">
        <v>0</v>
      </c>
      <c r="N71">
        <v>30.000164488112997</v>
      </c>
      <c r="O71">
        <v>50.378070276497695</v>
      </c>
      <c r="P71">
        <v>69.039731312755677</v>
      </c>
      <c r="Q71">
        <v>2.7689828897338402</v>
      </c>
      <c r="R71">
        <v>5.3793520107579464</v>
      </c>
      <c r="S71">
        <v>6.7010968210361064</v>
      </c>
      <c r="T71">
        <v>0</v>
      </c>
      <c r="U71">
        <v>292.41960837341338</v>
      </c>
      <c r="V71">
        <v>5.2736190154922546</v>
      </c>
      <c r="W71">
        <v>8.8397294312090526</v>
      </c>
      <c r="X71">
        <v>24.981323358971657</v>
      </c>
      <c r="Y71">
        <v>0</v>
      </c>
      <c r="Z71">
        <v>3.3527999999999993</v>
      </c>
      <c r="AA71">
        <v>3.0099</v>
      </c>
      <c r="AB71">
        <v>6.6700653999999995</v>
      </c>
      <c r="AC71">
        <v>4.9163427199999994</v>
      </c>
      <c r="AD71">
        <v>2.3151846000000003</v>
      </c>
      <c r="AE71">
        <v>12.556885223999998</v>
      </c>
      <c r="AF71">
        <v>0</v>
      </c>
      <c r="AG71">
        <v>0</v>
      </c>
      <c r="AH71">
        <v>21.648419999999998</v>
      </c>
      <c r="AI71">
        <v>0</v>
      </c>
      <c r="AJ71">
        <v>0</v>
      </c>
      <c r="AK71">
        <v>13.02092</v>
      </c>
      <c r="AL71">
        <v>11.804000000000002</v>
      </c>
      <c r="AM71">
        <v>2.674463492063492</v>
      </c>
      <c r="AN71">
        <v>0</v>
      </c>
      <c r="AO71">
        <v>1.9266407999999999</v>
      </c>
      <c r="AP71">
        <v>0.97612200000000005</v>
      </c>
      <c r="AQ71">
        <v>0</v>
      </c>
      <c r="AR71">
        <v>12.758927999999999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28.972679451876758</v>
      </c>
      <c r="BB71">
        <f t="shared" si="1"/>
        <v>801.19007380348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165.02861561133381</v>
      </c>
      <c r="L72">
        <v>63.619852147978939</v>
      </c>
      <c r="M72">
        <v>0</v>
      </c>
      <c r="N72">
        <v>30.000164488112997</v>
      </c>
      <c r="O72">
        <v>50.378070276497695</v>
      </c>
      <c r="P72">
        <v>69.039731312755677</v>
      </c>
      <c r="Q72">
        <v>2.7689828897338402</v>
      </c>
      <c r="R72">
        <v>5.3793520107579464</v>
      </c>
      <c r="S72">
        <v>6.7010968210361064</v>
      </c>
      <c r="T72">
        <v>0</v>
      </c>
      <c r="U72">
        <v>292.41960837341338</v>
      </c>
      <c r="V72">
        <v>5.2736190154922546</v>
      </c>
      <c r="W72">
        <v>8.8397294312090526</v>
      </c>
      <c r="X72">
        <v>24.981323358971657</v>
      </c>
      <c r="Y72">
        <v>0</v>
      </c>
      <c r="Z72">
        <v>3.3527999999999993</v>
      </c>
      <c r="AA72">
        <v>3.0099</v>
      </c>
      <c r="AB72">
        <v>6.6700653999999995</v>
      </c>
      <c r="AC72">
        <v>4.9163427199999994</v>
      </c>
      <c r="AD72">
        <v>2.3151846000000003</v>
      </c>
      <c r="AE72">
        <v>12.556885223999998</v>
      </c>
      <c r="AF72">
        <v>0</v>
      </c>
      <c r="AG72">
        <v>0</v>
      </c>
      <c r="AH72">
        <v>26.45918</v>
      </c>
      <c r="AI72">
        <v>0</v>
      </c>
      <c r="AJ72">
        <v>0</v>
      </c>
      <c r="AK72">
        <v>13.02092</v>
      </c>
      <c r="AL72">
        <v>11.804000000000002</v>
      </c>
      <c r="AM72">
        <v>2.674463492063492</v>
      </c>
      <c r="AN72">
        <v>0</v>
      </c>
      <c r="AO72">
        <v>1.9266407999999999</v>
      </c>
      <c r="AP72">
        <v>0.97612200000000005</v>
      </c>
      <c r="AQ72">
        <v>0</v>
      </c>
      <c r="AR72">
        <v>12.758927999999999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29.140574975876753</v>
      </c>
      <c r="BB72">
        <f t="shared" si="1"/>
        <v>805.83293827947989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165.02861561133381</v>
      </c>
      <c r="L73">
        <v>63.619852147978939</v>
      </c>
      <c r="M73">
        <v>0</v>
      </c>
      <c r="N73">
        <v>30.000164488112997</v>
      </c>
      <c r="O73">
        <v>50.378070276497695</v>
      </c>
      <c r="P73">
        <v>69.039731312755677</v>
      </c>
      <c r="Q73">
        <v>2.7689828897338402</v>
      </c>
      <c r="R73">
        <v>5.3793520107579464</v>
      </c>
      <c r="S73">
        <v>6.7010968210361064</v>
      </c>
      <c r="T73">
        <v>0</v>
      </c>
      <c r="U73">
        <v>292.41960837341338</v>
      </c>
      <c r="V73">
        <v>5.2736190154922546</v>
      </c>
      <c r="W73">
        <v>8.8397294312090526</v>
      </c>
      <c r="X73">
        <v>24.981323358971657</v>
      </c>
      <c r="Y73">
        <v>0</v>
      </c>
      <c r="Z73">
        <v>3.3527999999999993</v>
      </c>
      <c r="AA73">
        <v>6.4211199999999993</v>
      </c>
      <c r="AB73">
        <v>6.6700653999999995</v>
      </c>
      <c r="AC73">
        <v>4.9163427199999994</v>
      </c>
      <c r="AD73">
        <v>2.3151846000000003</v>
      </c>
      <c r="AE73">
        <v>12.556885223999998</v>
      </c>
      <c r="AF73">
        <v>0</v>
      </c>
      <c r="AG73">
        <v>0</v>
      </c>
      <c r="AH73">
        <v>28.864559999999994</v>
      </c>
      <c r="AI73">
        <v>0</v>
      </c>
      <c r="AJ73">
        <v>0</v>
      </c>
      <c r="AK73">
        <v>13.02092</v>
      </c>
      <c r="AL73">
        <v>11.804000000000002</v>
      </c>
      <c r="AM73">
        <v>2.674463492063492</v>
      </c>
      <c r="AN73">
        <v>0</v>
      </c>
      <c r="AO73">
        <v>1.9565111999999998</v>
      </c>
      <c r="AP73">
        <v>0.97612200000000005</v>
      </c>
      <c r="AQ73">
        <v>0</v>
      </c>
      <c r="AR73">
        <v>12.758927999999999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29.344616985876741</v>
      </c>
      <c r="BB73">
        <f t="shared" si="1"/>
        <v>811.47536666947997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165.02861561133381</v>
      </c>
      <c r="L74">
        <v>63.619852147978939</v>
      </c>
      <c r="M74">
        <v>0</v>
      </c>
      <c r="N74">
        <v>30.000164488112997</v>
      </c>
      <c r="O74">
        <v>50.378070276497695</v>
      </c>
      <c r="P74">
        <v>69.039731312755677</v>
      </c>
      <c r="Q74">
        <v>2.7689828897338402</v>
      </c>
      <c r="R74">
        <v>5.3793520107579464</v>
      </c>
      <c r="S74">
        <v>6.7010968210361064</v>
      </c>
      <c r="T74">
        <v>0</v>
      </c>
      <c r="U74">
        <v>292.41960837341338</v>
      </c>
      <c r="V74">
        <v>5.2736190154922546</v>
      </c>
      <c r="W74">
        <v>8.8397294312090526</v>
      </c>
      <c r="X74">
        <v>24.981323358971657</v>
      </c>
      <c r="Y74">
        <v>0</v>
      </c>
      <c r="Z74">
        <v>1.6646652</v>
      </c>
      <c r="AA74">
        <v>6.4211199999999993</v>
      </c>
      <c r="AB74">
        <v>6.6700653999999995</v>
      </c>
      <c r="AC74">
        <v>7.37451408</v>
      </c>
      <c r="AD74">
        <v>2.3151846000000003</v>
      </c>
      <c r="AE74">
        <v>12.556885223999998</v>
      </c>
      <c r="AF74">
        <v>0</v>
      </c>
      <c r="AG74">
        <v>0</v>
      </c>
      <c r="AH74">
        <v>28.864559999999994</v>
      </c>
      <c r="AI74">
        <v>0.64668400000000004</v>
      </c>
      <c r="AJ74">
        <v>0</v>
      </c>
      <c r="AK74">
        <v>13.02092</v>
      </c>
      <c r="AL74">
        <v>11.804000000000002</v>
      </c>
      <c r="AM74">
        <v>2.674463492063492</v>
      </c>
      <c r="AN74">
        <v>0</v>
      </c>
      <c r="AO74">
        <v>1.9565111999999998</v>
      </c>
      <c r="AP74">
        <v>0.97612200000000005</v>
      </c>
      <c r="AQ74">
        <v>0</v>
      </c>
      <c r="AR74">
        <v>12.758927999999999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29.394060625876747</v>
      </c>
      <c r="BB74">
        <f t="shared" si="1"/>
        <v>812.84264358948008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165.02861561133381</v>
      </c>
      <c r="L75">
        <v>63.619852147978939</v>
      </c>
      <c r="M75">
        <v>0</v>
      </c>
      <c r="N75">
        <v>30.000164488112997</v>
      </c>
      <c r="O75">
        <v>50.378070276497695</v>
      </c>
      <c r="P75">
        <v>69.039731312755677</v>
      </c>
      <c r="Q75">
        <v>2.7689828897338402</v>
      </c>
      <c r="R75">
        <v>5.3793520107579464</v>
      </c>
      <c r="S75">
        <v>6.7010968210361064</v>
      </c>
      <c r="T75">
        <v>0</v>
      </c>
      <c r="U75">
        <v>292.41960837341338</v>
      </c>
      <c r="V75">
        <v>5.2736190154922546</v>
      </c>
      <c r="W75">
        <v>8.8397294312090526</v>
      </c>
      <c r="X75">
        <v>24.981323358971657</v>
      </c>
      <c r="Y75">
        <v>0</v>
      </c>
      <c r="Z75">
        <v>1.6646652</v>
      </c>
      <c r="AA75">
        <v>6.4211199999999993</v>
      </c>
      <c r="AB75">
        <v>6.6700653999999995</v>
      </c>
      <c r="AC75">
        <v>7.37451408</v>
      </c>
      <c r="AD75">
        <v>2.3151846000000003</v>
      </c>
      <c r="AE75">
        <v>12.556885223999998</v>
      </c>
      <c r="AF75">
        <v>0</v>
      </c>
      <c r="AG75">
        <v>0</v>
      </c>
      <c r="AH75">
        <v>28.864559999999994</v>
      </c>
      <c r="AI75">
        <v>0.64668400000000004</v>
      </c>
      <c r="AJ75">
        <v>0</v>
      </c>
      <c r="AK75">
        <v>13.02092</v>
      </c>
      <c r="AL75">
        <v>11.804000000000002</v>
      </c>
      <c r="AM75">
        <v>1.3203047619047619</v>
      </c>
      <c r="AN75">
        <v>0</v>
      </c>
      <c r="AO75">
        <v>1.9565111999999998</v>
      </c>
      <c r="AP75">
        <v>0.52059839999999991</v>
      </c>
      <c r="AQ75">
        <v>0</v>
      </c>
      <c r="AR75">
        <v>12.758927999999999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29.33090282936881</v>
      </c>
      <c r="BB75">
        <f t="shared" si="1"/>
        <v>811.09611905582915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165.02861561133381</v>
      </c>
      <c r="L76">
        <v>63.619852147978939</v>
      </c>
      <c r="M76">
        <v>0</v>
      </c>
      <c r="N76">
        <v>30.000164488112997</v>
      </c>
      <c r="O76">
        <v>50.378070276497695</v>
      </c>
      <c r="P76">
        <v>69.039731312755677</v>
      </c>
      <c r="Q76">
        <v>2.7689828897338402</v>
      </c>
      <c r="R76">
        <v>5.3793520107579464</v>
      </c>
      <c r="S76">
        <v>6.7010968210361064</v>
      </c>
      <c r="T76">
        <v>0</v>
      </c>
      <c r="U76">
        <v>292.41960837341338</v>
      </c>
      <c r="V76">
        <v>5.2736190154922546</v>
      </c>
      <c r="W76">
        <v>8.8397294312090526</v>
      </c>
      <c r="X76">
        <v>24.981323358971657</v>
      </c>
      <c r="Y76">
        <v>0</v>
      </c>
      <c r="Z76">
        <v>1.6646652</v>
      </c>
      <c r="AA76">
        <v>6.4211199999999993</v>
      </c>
      <c r="AB76">
        <v>6.6700653999999995</v>
      </c>
      <c r="AC76">
        <v>7.37451408</v>
      </c>
      <c r="AD76">
        <v>2.3151846000000003</v>
      </c>
      <c r="AE76">
        <v>12.556885223999998</v>
      </c>
      <c r="AF76">
        <v>0</v>
      </c>
      <c r="AG76">
        <v>0</v>
      </c>
      <c r="AH76">
        <v>28.864559999999994</v>
      </c>
      <c r="AI76">
        <v>0.64668400000000004</v>
      </c>
      <c r="AJ76">
        <v>0</v>
      </c>
      <c r="AK76">
        <v>13.02092</v>
      </c>
      <c r="AL76">
        <v>11.804000000000002</v>
      </c>
      <c r="AM76">
        <v>0</v>
      </c>
      <c r="AN76">
        <v>0</v>
      </c>
      <c r="AO76">
        <v>1.9565111999999998</v>
      </c>
      <c r="AP76">
        <v>0.52059839999999991</v>
      </c>
      <c r="AQ76">
        <v>0</v>
      </c>
      <c r="AR76">
        <v>12.758927999999999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29.284824099210084</v>
      </c>
      <c r="BB76">
        <f t="shared" si="1"/>
        <v>809.82189302408324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165.02861561133381</v>
      </c>
      <c r="L77">
        <v>63.619852147978939</v>
      </c>
      <c r="M77">
        <v>0</v>
      </c>
      <c r="N77">
        <v>30.000164488112997</v>
      </c>
      <c r="O77">
        <v>50.378070276497695</v>
      </c>
      <c r="P77">
        <v>69.039731312755677</v>
      </c>
      <c r="Q77">
        <v>2.7689828897338402</v>
      </c>
      <c r="R77">
        <v>5.3793520107579464</v>
      </c>
      <c r="S77">
        <v>6.7010968210361064</v>
      </c>
      <c r="T77">
        <v>0</v>
      </c>
      <c r="U77">
        <v>292.41960837341338</v>
      </c>
      <c r="V77">
        <v>5.2736190154922546</v>
      </c>
      <c r="W77">
        <v>8.8397294312090526</v>
      </c>
      <c r="X77">
        <v>24.981323358971657</v>
      </c>
      <c r="Y77">
        <v>0</v>
      </c>
      <c r="Z77">
        <v>1.6646652</v>
      </c>
      <c r="AA77">
        <v>9.0296999999999983</v>
      </c>
      <c r="AB77">
        <v>10.035570480000001</v>
      </c>
      <c r="AC77">
        <v>7.381953231999999</v>
      </c>
      <c r="AD77">
        <v>2.3151846000000003</v>
      </c>
      <c r="AE77">
        <v>12.556885223999998</v>
      </c>
      <c r="AF77">
        <v>0</v>
      </c>
      <c r="AG77">
        <v>0</v>
      </c>
      <c r="AH77">
        <v>29.706443000000004</v>
      </c>
      <c r="AI77">
        <v>3.5567619999999995</v>
      </c>
      <c r="AJ77">
        <v>0</v>
      </c>
      <c r="AK77">
        <v>13.02092</v>
      </c>
      <c r="AL77">
        <v>11.804000000000002</v>
      </c>
      <c r="AM77">
        <v>0</v>
      </c>
      <c r="AN77">
        <v>0</v>
      </c>
      <c r="AO77">
        <v>1.9490436</v>
      </c>
      <c r="AP77">
        <v>2.3101554000000002</v>
      </c>
      <c r="AQ77">
        <v>0</v>
      </c>
      <c r="AR77">
        <v>12.758927999999999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29.686717885210086</v>
      </c>
      <c r="BB77">
        <f t="shared" si="1"/>
        <v>820.9355738700832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165.02861561133381</v>
      </c>
      <c r="L78">
        <v>63.619852147978939</v>
      </c>
      <c r="M78">
        <v>0</v>
      </c>
      <c r="N78">
        <v>30.000164488112997</v>
      </c>
      <c r="O78">
        <v>50.378070276497695</v>
      </c>
      <c r="P78">
        <v>69.039731312755677</v>
      </c>
      <c r="Q78">
        <v>2.7689828897338402</v>
      </c>
      <c r="R78">
        <v>5.3793520107579464</v>
      </c>
      <c r="S78">
        <v>6.7010968210361064</v>
      </c>
      <c r="T78">
        <v>0</v>
      </c>
      <c r="U78">
        <v>292.41960837341338</v>
      </c>
      <c r="V78">
        <v>5.2736190154922546</v>
      </c>
      <c r="W78">
        <v>8.8397294312090526</v>
      </c>
      <c r="X78">
        <v>24.981323358971657</v>
      </c>
      <c r="Y78">
        <v>0</v>
      </c>
      <c r="Z78">
        <v>1.6646652</v>
      </c>
      <c r="AA78">
        <v>9.6316799999999994</v>
      </c>
      <c r="AB78">
        <v>10.035570480000001</v>
      </c>
      <c r="AC78">
        <v>7.381953231999999</v>
      </c>
      <c r="AD78">
        <v>4.6303692000000005</v>
      </c>
      <c r="AE78">
        <v>12.556885223999998</v>
      </c>
      <c r="AF78">
        <v>0</v>
      </c>
      <c r="AG78">
        <v>0</v>
      </c>
      <c r="AH78">
        <v>32.472630000000002</v>
      </c>
      <c r="AI78">
        <v>3.5567619999999995</v>
      </c>
      <c r="AJ78">
        <v>0</v>
      </c>
      <c r="AK78">
        <v>13.02092</v>
      </c>
      <c r="AL78">
        <v>11.804000000000002</v>
      </c>
      <c r="AM78">
        <v>0</v>
      </c>
      <c r="AN78">
        <v>0</v>
      </c>
      <c r="AO78">
        <v>1.9490436</v>
      </c>
      <c r="AP78">
        <v>2.3101554000000002</v>
      </c>
      <c r="AQ78">
        <v>0</v>
      </c>
      <c r="AR78">
        <v>12.758927999999999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29.885066739210089</v>
      </c>
      <c r="BB78">
        <f t="shared" si="1"/>
        <v>826.42057661608317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165.02861561133381</v>
      </c>
      <c r="L79">
        <v>63.619852147978939</v>
      </c>
      <c r="M79">
        <v>0</v>
      </c>
      <c r="N79">
        <v>30.000164488112997</v>
      </c>
      <c r="O79">
        <v>50.378070276497695</v>
      </c>
      <c r="P79">
        <v>69.039731312755677</v>
      </c>
      <c r="Q79">
        <v>2.7689828897338402</v>
      </c>
      <c r="R79">
        <v>5.3793520107579464</v>
      </c>
      <c r="S79">
        <v>6.7010968210361064</v>
      </c>
      <c r="T79">
        <v>0</v>
      </c>
      <c r="U79">
        <v>292.41960837341338</v>
      </c>
      <c r="V79">
        <v>5.2736190154922546</v>
      </c>
      <c r="W79">
        <v>8.8397294312090526</v>
      </c>
      <c r="X79">
        <v>24.981323358971657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</v>
      </c>
      <c r="AD79">
        <v>9.260738400000001</v>
      </c>
      <c r="AE79">
        <v>12.556885223999998</v>
      </c>
      <c r="AF79">
        <v>0</v>
      </c>
      <c r="AG79">
        <v>0</v>
      </c>
      <c r="AH79">
        <v>35.6477316</v>
      </c>
      <c r="AI79">
        <v>4.2034459999999996</v>
      </c>
      <c r="AJ79">
        <v>0</v>
      </c>
      <c r="AK79">
        <v>13.02092</v>
      </c>
      <c r="AL79">
        <v>17.706</v>
      </c>
      <c r="AM79">
        <v>0</v>
      </c>
      <c r="AN79">
        <v>0</v>
      </c>
      <c r="AO79">
        <v>1.9490436</v>
      </c>
      <c r="AP79">
        <v>0.52059839999999991</v>
      </c>
      <c r="AQ79">
        <v>0</v>
      </c>
      <c r="AR79">
        <v>12.758927999999999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30.477244903210078</v>
      </c>
      <c r="BB79">
        <f t="shared" si="1"/>
        <v>842.79625897208325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165.02861561133381</v>
      </c>
      <c r="L80">
        <v>63.619852147978939</v>
      </c>
      <c r="M80">
        <v>0</v>
      </c>
      <c r="N80">
        <v>30.000164488112997</v>
      </c>
      <c r="O80">
        <v>50.378070276497695</v>
      </c>
      <c r="P80">
        <v>69.039731312755677</v>
      </c>
      <c r="Q80">
        <v>2.7689828897338402</v>
      </c>
      <c r="R80">
        <v>5.3793520107579464</v>
      </c>
      <c r="S80">
        <v>6.7010968210361064</v>
      </c>
      <c r="T80">
        <v>0</v>
      </c>
      <c r="U80">
        <v>292.41960837341338</v>
      </c>
      <c r="V80">
        <v>5.2736190154922546</v>
      </c>
      <c r="W80">
        <v>8.8397294312090526</v>
      </c>
      <c r="X80">
        <v>24.981323358971657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</v>
      </c>
      <c r="AD80">
        <v>9.260738400000001</v>
      </c>
      <c r="AE80">
        <v>12.556885223999998</v>
      </c>
      <c r="AF80">
        <v>0</v>
      </c>
      <c r="AG80">
        <v>0</v>
      </c>
      <c r="AH80">
        <v>35.6477316</v>
      </c>
      <c r="AI80">
        <v>8.4068919999999991</v>
      </c>
      <c r="AJ80">
        <v>0</v>
      </c>
      <c r="AK80">
        <v>13.02092</v>
      </c>
      <c r="AL80">
        <v>17.706</v>
      </c>
      <c r="AM80">
        <v>0</v>
      </c>
      <c r="AN80">
        <v>0</v>
      </c>
      <c r="AO80">
        <v>1.9490436</v>
      </c>
      <c r="AP80">
        <v>0.52059839999999991</v>
      </c>
      <c r="AQ80">
        <v>0</v>
      </c>
      <c r="AR80">
        <v>12.758927999999999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30.623945143210079</v>
      </c>
      <c r="BB80">
        <f t="shared" si="1"/>
        <v>846.85300473208326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165.02861561133381</v>
      </c>
      <c r="L81">
        <v>63.619852147978939</v>
      </c>
      <c r="M81">
        <v>0</v>
      </c>
      <c r="N81">
        <v>30.000164488112997</v>
      </c>
      <c r="O81">
        <v>50.378070276497695</v>
      </c>
      <c r="P81">
        <v>69.039731312755677</v>
      </c>
      <c r="Q81">
        <v>2.7689828897338402</v>
      </c>
      <c r="R81">
        <v>5.3793520107579464</v>
      </c>
      <c r="S81">
        <v>6.7010968210361064</v>
      </c>
      <c r="T81">
        <v>0</v>
      </c>
      <c r="U81">
        <v>292.41960837341338</v>
      </c>
      <c r="V81">
        <v>5.2736190154922546</v>
      </c>
      <c r="W81">
        <v>8.8397294312090526</v>
      </c>
      <c r="X81">
        <v>24.981323358971657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</v>
      </c>
      <c r="AD81">
        <v>9.260738400000001</v>
      </c>
      <c r="AE81">
        <v>12.556885223999998</v>
      </c>
      <c r="AF81">
        <v>0</v>
      </c>
      <c r="AG81">
        <v>0</v>
      </c>
      <c r="AH81">
        <v>35.6477316</v>
      </c>
      <c r="AI81">
        <v>8.4068919999999991</v>
      </c>
      <c r="AJ81">
        <v>0</v>
      </c>
      <c r="AK81">
        <v>13.02092</v>
      </c>
      <c r="AL81">
        <v>17.706</v>
      </c>
      <c r="AM81">
        <v>0</v>
      </c>
      <c r="AN81">
        <v>0</v>
      </c>
      <c r="AO81">
        <v>1.8220944000000001</v>
      </c>
      <c r="AP81">
        <v>0.52059839999999991</v>
      </c>
      <c r="AQ81">
        <v>0</v>
      </c>
      <c r="AR81">
        <v>12.758927999999999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30.619514621210079</v>
      </c>
      <c r="BB81">
        <f t="shared" si="1"/>
        <v>846.73048605408326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165.02861561133381</v>
      </c>
      <c r="L82">
        <v>63.619852147978939</v>
      </c>
      <c r="M82">
        <v>0</v>
      </c>
      <c r="N82">
        <v>30.000164488112997</v>
      </c>
      <c r="O82">
        <v>50.378070276497695</v>
      </c>
      <c r="P82">
        <v>69.039731312755677</v>
      </c>
      <c r="Q82">
        <v>2.7689828897338402</v>
      </c>
      <c r="R82">
        <v>5.3793520107579464</v>
      </c>
      <c r="S82">
        <v>6.7010968210361064</v>
      </c>
      <c r="T82">
        <v>0</v>
      </c>
      <c r="U82">
        <v>292.41960837341338</v>
      </c>
      <c r="V82">
        <v>5.2736190154922546</v>
      </c>
      <c r="W82">
        <v>8.8397294312090526</v>
      </c>
      <c r="X82">
        <v>24.981323358971657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</v>
      </c>
      <c r="AD82">
        <v>9.260738400000001</v>
      </c>
      <c r="AE82">
        <v>12.556885223999998</v>
      </c>
      <c r="AF82">
        <v>0</v>
      </c>
      <c r="AG82">
        <v>0</v>
      </c>
      <c r="AH82">
        <v>35.6477316</v>
      </c>
      <c r="AI82">
        <v>8.4068919999999991</v>
      </c>
      <c r="AJ82">
        <v>0</v>
      </c>
      <c r="AK82">
        <v>13.02092</v>
      </c>
      <c r="AL82">
        <v>17.706</v>
      </c>
      <c r="AM82">
        <v>0</v>
      </c>
      <c r="AN82">
        <v>0</v>
      </c>
      <c r="AO82">
        <v>1.8220944000000001</v>
      </c>
      <c r="AP82">
        <v>0.52059839999999991</v>
      </c>
      <c r="AQ82">
        <v>0</v>
      </c>
      <c r="AR82">
        <v>12.758927999999999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30.619514621210079</v>
      </c>
      <c r="BB82">
        <f t="shared" si="1"/>
        <v>846.73048605408326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165.02861561133381</v>
      </c>
      <c r="L83">
        <v>63.619852147978939</v>
      </c>
      <c r="M83">
        <v>0</v>
      </c>
      <c r="N83">
        <v>30.000164488112997</v>
      </c>
      <c r="O83">
        <v>50.378070276497695</v>
      </c>
      <c r="P83">
        <v>69.039731312755677</v>
      </c>
      <c r="Q83">
        <v>2.7689828897338402</v>
      </c>
      <c r="R83">
        <v>5.3793520107579464</v>
      </c>
      <c r="S83">
        <v>6.7010968210361064</v>
      </c>
      <c r="T83">
        <v>0</v>
      </c>
      <c r="U83">
        <v>292.41960837341338</v>
      </c>
      <c r="V83">
        <v>5.2736190154922546</v>
      </c>
      <c r="W83">
        <v>8.8397294312090526</v>
      </c>
      <c r="X83">
        <v>24.981323358971657</v>
      </c>
      <c r="Y83">
        <v>0</v>
      </c>
      <c r="Z83">
        <v>4.9939955999999999</v>
      </c>
      <c r="AA83">
        <v>10.032999999999999</v>
      </c>
      <c r="AB83">
        <v>10.035570480000001</v>
      </c>
      <c r="AC83">
        <v>7.381953231999999</v>
      </c>
      <c r="AD83">
        <v>9.260738400000001</v>
      </c>
      <c r="AE83">
        <v>12.556885223999998</v>
      </c>
      <c r="AF83">
        <v>0</v>
      </c>
      <c r="AG83">
        <v>0</v>
      </c>
      <c r="AH83">
        <v>35.6477316</v>
      </c>
      <c r="AI83">
        <v>8.4068919999999991</v>
      </c>
      <c r="AJ83">
        <v>0</v>
      </c>
      <c r="AK83">
        <v>13.02092</v>
      </c>
      <c r="AL83">
        <v>17.706</v>
      </c>
      <c r="AM83">
        <v>0</v>
      </c>
      <c r="AN83">
        <v>0</v>
      </c>
      <c r="AO83">
        <v>1.7175479999999996</v>
      </c>
      <c r="AP83">
        <v>0.52059839999999991</v>
      </c>
      <c r="AQ83">
        <v>0</v>
      </c>
      <c r="AR83">
        <v>12.758927999999999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30.592391739210079</v>
      </c>
      <c r="BB83">
        <f t="shared" si="1"/>
        <v>845.98045021608334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165.02861561133381</v>
      </c>
      <c r="L84">
        <v>63.619852147978939</v>
      </c>
      <c r="M84">
        <v>0</v>
      </c>
      <c r="N84">
        <v>30.000164488112997</v>
      </c>
      <c r="O84">
        <v>50.378070276497695</v>
      </c>
      <c r="P84">
        <v>69.039731312755677</v>
      </c>
      <c r="Q84">
        <v>2.7689828897338402</v>
      </c>
      <c r="R84">
        <v>5.3793520107579464</v>
      </c>
      <c r="S84">
        <v>6.7010968210361064</v>
      </c>
      <c r="T84">
        <v>0</v>
      </c>
      <c r="U84">
        <v>292.41960837341338</v>
      </c>
      <c r="V84">
        <v>5.2736190154922546</v>
      </c>
      <c r="W84">
        <v>8.8397294312090526</v>
      </c>
      <c r="X84">
        <v>24.981323358971657</v>
      </c>
      <c r="Y84">
        <v>0</v>
      </c>
      <c r="Z84">
        <v>4.9939955999999999</v>
      </c>
      <c r="AA84">
        <v>10.032999999999999</v>
      </c>
      <c r="AB84">
        <v>10.035570480000001</v>
      </c>
      <c r="AC84">
        <v>7.381953231999999</v>
      </c>
      <c r="AD84">
        <v>9.260738400000001</v>
      </c>
      <c r="AE84">
        <v>12.556885223999998</v>
      </c>
      <c r="AF84">
        <v>0</v>
      </c>
      <c r="AG84">
        <v>0</v>
      </c>
      <c r="AH84">
        <v>33.675319999999999</v>
      </c>
      <c r="AI84">
        <v>8.4068919999999991</v>
      </c>
      <c r="AJ84">
        <v>0</v>
      </c>
      <c r="AK84">
        <v>13.02092</v>
      </c>
      <c r="AL84">
        <v>17.706</v>
      </c>
      <c r="AM84">
        <v>0</v>
      </c>
      <c r="AN84">
        <v>0</v>
      </c>
      <c r="AO84">
        <v>1.7175479999999996</v>
      </c>
      <c r="AP84">
        <v>0.52059839999999991</v>
      </c>
      <c r="AQ84">
        <v>0</v>
      </c>
      <c r="AR84">
        <v>12.758927999999999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30.52355469121008</v>
      </c>
      <c r="BB84">
        <f t="shared" si="1"/>
        <v>844.07687566408322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165.02861561133381</v>
      </c>
      <c r="L85">
        <v>63.619852147978939</v>
      </c>
      <c r="M85">
        <v>0</v>
      </c>
      <c r="N85">
        <v>30.000164488112997</v>
      </c>
      <c r="O85">
        <v>50.378070276497695</v>
      </c>
      <c r="P85">
        <v>69.039731312755677</v>
      </c>
      <c r="Q85">
        <v>2.7689828897338402</v>
      </c>
      <c r="R85">
        <v>5.3793520107579464</v>
      </c>
      <c r="S85">
        <v>6.7010968210361064</v>
      </c>
      <c r="T85">
        <v>0</v>
      </c>
      <c r="U85">
        <v>292.41960837341338</v>
      </c>
      <c r="V85">
        <v>5.2736190154922546</v>
      </c>
      <c r="W85">
        <v>8.8397294312090526</v>
      </c>
      <c r="X85">
        <v>24.981323358971657</v>
      </c>
      <c r="Y85">
        <v>0</v>
      </c>
      <c r="Z85">
        <v>4.9939955999999999</v>
      </c>
      <c r="AA85">
        <v>10.032999999999999</v>
      </c>
      <c r="AB85">
        <v>10.035570480000001</v>
      </c>
      <c r="AC85">
        <v>7.381953231999999</v>
      </c>
      <c r="AD85">
        <v>9.260738400000001</v>
      </c>
      <c r="AE85">
        <v>12.556885223999998</v>
      </c>
      <c r="AF85">
        <v>0</v>
      </c>
      <c r="AG85">
        <v>0</v>
      </c>
      <c r="AH85">
        <v>33.675319999999999</v>
      </c>
      <c r="AI85">
        <v>8.4068919999999991</v>
      </c>
      <c r="AJ85">
        <v>0</v>
      </c>
      <c r="AK85">
        <v>13.02092</v>
      </c>
      <c r="AL85">
        <v>17.706</v>
      </c>
      <c r="AM85">
        <v>0</v>
      </c>
      <c r="AN85">
        <v>0</v>
      </c>
      <c r="AO85">
        <v>1.7175479999999996</v>
      </c>
      <c r="AP85">
        <v>2.2450806000000001</v>
      </c>
      <c r="AQ85">
        <v>0</v>
      </c>
      <c r="AR85">
        <v>12.758927999999999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30.583739229210082</v>
      </c>
      <c r="BB85">
        <f t="shared" si="1"/>
        <v>845.74117332608319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165.02861561133381</v>
      </c>
      <c r="L86">
        <v>63.619852147978939</v>
      </c>
      <c r="M86">
        <v>0</v>
      </c>
      <c r="N86">
        <v>30.000164488112997</v>
      </c>
      <c r="O86">
        <v>50.378070276497695</v>
      </c>
      <c r="P86">
        <v>69.039731312755677</v>
      </c>
      <c r="Q86">
        <v>2.7689828897338402</v>
      </c>
      <c r="R86">
        <v>5.3793520107579464</v>
      </c>
      <c r="S86">
        <v>6.7010968210361064</v>
      </c>
      <c r="T86">
        <v>0</v>
      </c>
      <c r="U86">
        <v>292.41960837341338</v>
      </c>
      <c r="V86">
        <v>5.2736190154922546</v>
      </c>
      <c r="W86">
        <v>8.8397294312090526</v>
      </c>
      <c r="X86">
        <v>24.981323358971657</v>
      </c>
      <c r="Y86">
        <v>0</v>
      </c>
      <c r="Z86">
        <v>3.3527999999999993</v>
      </c>
      <c r="AA86">
        <v>10.032999999999999</v>
      </c>
      <c r="AB86">
        <v>10.035570480000001</v>
      </c>
      <c r="AC86">
        <v>7.381953231999999</v>
      </c>
      <c r="AD86">
        <v>9.260738400000001</v>
      </c>
      <c r="AE86">
        <v>12.556885223999998</v>
      </c>
      <c r="AF86">
        <v>0</v>
      </c>
      <c r="AG86">
        <v>0</v>
      </c>
      <c r="AH86">
        <v>33.675319999999999</v>
      </c>
      <c r="AI86">
        <v>3.8801039999999998</v>
      </c>
      <c r="AJ86">
        <v>0</v>
      </c>
      <c r="AK86">
        <v>13.02092</v>
      </c>
      <c r="AL86">
        <v>17.706</v>
      </c>
      <c r="AM86">
        <v>0</v>
      </c>
      <c r="AN86">
        <v>0</v>
      </c>
      <c r="AO86">
        <v>1.7175479999999996</v>
      </c>
      <c r="AP86">
        <v>2.2450806000000001</v>
      </c>
      <c r="AQ86">
        <v>0</v>
      </c>
      <c r="AR86">
        <v>12.758927999999999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30.36847651521007</v>
      </c>
      <c r="BB86">
        <f t="shared" si="1"/>
        <v>839.78845244008323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165.02861561133381</v>
      </c>
      <c r="L87">
        <v>63.619852147978939</v>
      </c>
      <c r="M87">
        <v>0</v>
      </c>
      <c r="N87">
        <v>30.000164488112997</v>
      </c>
      <c r="O87">
        <v>50.378070276497695</v>
      </c>
      <c r="P87">
        <v>69.039731312755677</v>
      </c>
      <c r="Q87">
        <v>2.7689828897338402</v>
      </c>
      <c r="R87">
        <v>5.3793520107579464</v>
      </c>
      <c r="S87">
        <v>6.7010968210361064</v>
      </c>
      <c r="T87">
        <v>0</v>
      </c>
      <c r="U87">
        <v>292.41960837341338</v>
      </c>
      <c r="V87">
        <v>5.2736190154922546</v>
      </c>
      <c r="W87">
        <v>8.8397294312090526</v>
      </c>
      <c r="X87">
        <v>24.981323358971657</v>
      </c>
      <c r="Y87">
        <v>0</v>
      </c>
      <c r="Z87">
        <v>1.1175999999999999</v>
      </c>
      <c r="AA87">
        <v>9.6316799999999994</v>
      </c>
      <c r="AB87">
        <v>10.035570480000001</v>
      </c>
      <c r="AC87">
        <v>6.7923156000000002</v>
      </c>
      <c r="AD87">
        <v>4.6303692000000005</v>
      </c>
      <c r="AE87">
        <v>12.556885223999998</v>
      </c>
      <c r="AF87">
        <v>0</v>
      </c>
      <c r="AG87">
        <v>0</v>
      </c>
      <c r="AH87">
        <v>32.472630000000002</v>
      </c>
      <c r="AI87">
        <v>3.7184329999999997</v>
      </c>
      <c r="AJ87">
        <v>0</v>
      </c>
      <c r="AK87">
        <v>13.02092</v>
      </c>
      <c r="AL87">
        <v>15.345200000000004</v>
      </c>
      <c r="AM87">
        <v>0</v>
      </c>
      <c r="AN87">
        <v>0</v>
      </c>
      <c r="AO87">
        <v>1.7026128</v>
      </c>
      <c r="AP87">
        <v>0.52059839999999991</v>
      </c>
      <c r="AQ87">
        <v>0</v>
      </c>
      <c r="AR87">
        <v>12.758927999999999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29.903570094793572</v>
      </c>
      <c r="BB87">
        <f t="shared" si="1"/>
        <v>826.93225362849978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165.02861561133381</v>
      </c>
      <c r="L88">
        <v>63.619852147978939</v>
      </c>
      <c r="M88">
        <v>0</v>
      </c>
      <c r="N88">
        <v>30.000164488112997</v>
      </c>
      <c r="O88">
        <v>50.378070276497695</v>
      </c>
      <c r="P88">
        <v>69.039731312755677</v>
      </c>
      <c r="Q88">
        <v>2.7689828897338402</v>
      </c>
      <c r="R88">
        <v>5.3793520107579464</v>
      </c>
      <c r="S88">
        <v>6.7010968210361064</v>
      </c>
      <c r="T88">
        <v>0</v>
      </c>
      <c r="U88">
        <v>292.41960837341338</v>
      </c>
      <c r="V88">
        <v>5.2736190154922546</v>
      </c>
      <c r="W88">
        <v>8.8397294312090526</v>
      </c>
      <c r="X88">
        <v>24.981323358971657</v>
      </c>
      <c r="Y88">
        <v>0</v>
      </c>
      <c r="Z88">
        <v>0</v>
      </c>
      <c r="AA88">
        <v>9.6316799999999994</v>
      </c>
      <c r="AB88">
        <v>10.035570480000001</v>
      </c>
      <c r="AC88">
        <v>6.7923156000000002</v>
      </c>
      <c r="AD88">
        <v>4.6303692000000005</v>
      </c>
      <c r="AE88">
        <v>12.556885223999998</v>
      </c>
      <c r="AF88">
        <v>0</v>
      </c>
      <c r="AG88">
        <v>0</v>
      </c>
      <c r="AH88">
        <v>31.269939999999995</v>
      </c>
      <c r="AI88">
        <v>3.7184329999999997</v>
      </c>
      <c r="AJ88">
        <v>0</v>
      </c>
      <c r="AK88">
        <v>13.02092</v>
      </c>
      <c r="AL88">
        <v>15.345200000000004</v>
      </c>
      <c r="AM88">
        <v>0</v>
      </c>
      <c r="AN88">
        <v>0</v>
      </c>
      <c r="AO88">
        <v>1.7026128</v>
      </c>
      <c r="AP88">
        <v>0.52059839999999991</v>
      </c>
      <c r="AQ88">
        <v>0</v>
      </c>
      <c r="AR88">
        <v>12.758927999999999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29.822592100793557</v>
      </c>
      <c r="BB88">
        <f t="shared" si="1"/>
        <v>824.6929416224998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165.02861561133381</v>
      </c>
      <c r="L89">
        <v>63.619852147978939</v>
      </c>
      <c r="M89">
        <v>0</v>
      </c>
      <c r="N89">
        <v>30.000164488112997</v>
      </c>
      <c r="O89">
        <v>50.378070276497695</v>
      </c>
      <c r="P89">
        <v>69.039731312755677</v>
      </c>
      <c r="Q89">
        <v>2.7689828897338402</v>
      </c>
      <c r="R89">
        <v>5.3793520107579464</v>
      </c>
      <c r="S89">
        <v>6.7010968210361064</v>
      </c>
      <c r="T89">
        <v>0</v>
      </c>
      <c r="U89">
        <v>292.41960837341338</v>
      </c>
      <c r="V89">
        <v>5.2736190154922546</v>
      </c>
      <c r="W89">
        <v>8.8397294312090526</v>
      </c>
      <c r="X89">
        <v>24.981323358971657</v>
      </c>
      <c r="Y89">
        <v>0</v>
      </c>
      <c r="Z89">
        <v>0</v>
      </c>
      <c r="AA89">
        <v>9.6316799999999994</v>
      </c>
      <c r="AB89">
        <v>10.035570480000001</v>
      </c>
      <c r="AC89">
        <v>6.7923156000000002</v>
      </c>
      <c r="AD89">
        <v>4.6303692000000005</v>
      </c>
      <c r="AE89">
        <v>12.556885223999998</v>
      </c>
      <c r="AF89">
        <v>0</v>
      </c>
      <c r="AG89">
        <v>0</v>
      </c>
      <c r="AH89">
        <v>31.269939999999995</v>
      </c>
      <c r="AI89">
        <v>3.7184329999999997</v>
      </c>
      <c r="AJ89">
        <v>0</v>
      </c>
      <c r="AK89">
        <v>13.02092</v>
      </c>
      <c r="AL89">
        <v>15.345200000000004</v>
      </c>
      <c r="AM89">
        <v>0</v>
      </c>
      <c r="AN89">
        <v>0</v>
      </c>
      <c r="AO89">
        <v>1.7026128</v>
      </c>
      <c r="AP89">
        <v>0.52059839999999991</v>
      </c>
      <c r="AQ89">
        <v>0</v>
      </c>
      <c r="AR89">
        <v>12.758927999999999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29.822592100793557</v>
      </c>
      <c r="BB89">
        <f t="shared" si="1"/>
        <v>824.6929416224998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165.02861561133381</v>
      </c>
      <c r="L90">
        <v>63.619852147978939</v>
      </c>
      <c r="M90">
        <v>0</v>
      </c>
      <c r="N90">
        <v>30.000164488112997</v>
      </c>
      <c r="O90">
        <v>50.378070276497695</v>
      </c>
      <c r="P90">
        <v>69.039731312755677</v>
      </c>
      <c r="Q90">
        <v>2.7689828897338402</v>
      </c>
      <c r="R90">
        <v>5.3793520107579464</v>
      </c>
      <c r="S90">
        <v>6.7010968210361064</v>
      </c>
      <c r="T90">
        <v>0</v>
      </c>
      <c r="U90">
        <v>292.41960837341338</v>
      </c>
      <c r="V90">
        <v>5.2736190154922546</v>
      </c>
      <c r="W90">
        <v>8.8397294312090526</v>
      </c>
      <c r="X90">
        <v>24.981323358971657</v>
      </c>
      <c r="Y90">
        <v>0</v>
      </c>
      <c r="Z90">
        <v>1.64846</v>
      </c>
      <c r="AA90">
        <v>9.6316799999999994</v>
      </c>
      <c r="AB90">
        <v>10.035570480000001</v>
      </c>
      <c r="AC90">
        <v>6.7923156000000002</v>
      </c>
      <c r="AD90">
        <v>4.6303692000000005</v>
      </c>
      <c r="AE90">
        <v>12.556885223999998</v>
      </c>
      <c r="AF90">
        <v>0</v>
      </c>
      <c r="AG90">
        <v>0</v>
      </c>
      <c r="AH90">
        <v>35.6477316</v>
      </c>
      <c r="AI90">
        <v>3.7184329999999997</v>
      </c>
      <c r="AJ90">
        <v>0</v>
      </c>
      <c r="AK90">
        <v>13.02092</v>
      </c>
      <c r="AL90">
        <v>15.345200000000004</v>
      </c>
      <c r="AM90">
        <v>0</v>
      </c>
      <c r="AN90">
        <v>0</v>
      </c>
      <c r="AO90">
        <v>1.7026128</v>
      </c>
      <c r="AP90">
        <v>0.52059839999999991</v>
      </c>
      <c r="AQ90">
        <v>0</v>
      </c>
      <c r="AR90">
        <v>12.758927999999999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30.032908164793568</v>
      </c>
      <c r="BB90">
        <f t="shared" si="1"/>
        <v>830.5088771584999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1.6787564766839378</v>
      </c>
      <c r="K91">
        <v>165.02861561133381</v>
      </c>
      <c r="L91">
        <v>63.619852147978939</v>
      </c>
      <c r="M91">
        <v>0</v>
      </c>
      <c r="N91">
        <v>30.000164488112997</v>
      </c>
      <c r="O91">
        <v>50.378070276497695</v>
      </c>
      <c r="P91">
        <v>69.038492376348103</v>
      </c>
      <c r="Q91">
        <v>2.7689828897338402</v>
      </c>
      <c r="R91">
        <v>5.3793520107579464</v>
      </c>
      <c r="S91">
        <v>6.7010968210361064</v>
      </c>
      <c r="T91">
        <v>0</v>
      </c>
      <c r="U91">
        <v>292.41960837341338</v>
      </c>
      <c r="V91">
        <v>3.6254503270348843</v>
      </c>
      <c r="W91">
        <v>8.8397294312090526</v>
      </c>
      <c r="X91">
        <v>24.981323358971657</v>
      </c>
      <c r="Y91">
        <v>0</v>
      </c>
      <c r="Z91">
        <v>4.9939955999999999</v>
      </c>
      <c r="AA91">
        <v>10.032999999999999</v>
      </c>
      <c r="AB91">
        <v>10.035570480000001</v>
      </c>
      <c r="AC91">
        <v>7.381953231999999</v>
      </c>
      <c r="AD91">
        <v>9.260738400000001</v>
      </c>
      <c r="AE91">
        <v>12.556885223999998</v>
      </c>
      <c r="AF91">
        <v>0</v>
      </c>
      <c r="AG91">
        <v>0</v>
      </c>
      <c r="AH91">
        <v>35.6477316</v>
      </c>
      <c r="AI91">
        <v>3.7184329999999997</v>
      </c>
      <c r="AJ91">
        <v>0</v>
      </c>
      <c r="AK91">
        <v>13.02092</v>
      </c>
      <c r="AL91">
        <v>15.345200000000004</v>
      </c>
      <c r="AM91">
        <v>0</v>
      </c>
      <c r="AN91">
        <v>0</v>
      </c>
      <c r="AO91">
        <v>1.7026128</v>
      </c>
      <c r="AP91">
        <v>0.52059839999999991</v>
      </c>
      <c r="AQ91">
        <v>0</v>
      </c>
      <c r="AR91">
        <v>12.758927999999999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30.346876037236051</v>
      </c>
      <c r="BB91">
        <f t="shared" si="1"/>
        <v>839.19112056987638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1.6787564766839378</v>
      </c>
      <c r="K92">
        <v>165.02861561133381</v>
      </c>
      <c r="L92">
        <v>63.619852147978939</v>
      </c>
      <c r="M92">
        <v>0</v>
      </c>
      <c r="N92">
        <v>30.000164488112997</v>
      </c>
      <c r="O92">
        <v>50.378070276497695</v>
      </c>
      <c r="P92">
        <v>69.038492376348103</v>
      </c>
      <c r="Q92">
        <v>2.7689828897338402</v>
      </c>
      <c r="R92">
        <v>5.3793520107579464</v>
      </c>
      <c r="S92">
        <v>6.7010968210361064</v>
      </c>
      <c r="T92">
        <v>0</v>
      </c>
      <c r="U92">
        <v>292.41960837341338</v>
      </c>
      <c r="V92">
        <v>3.6254503270348843</v>
      </c>
      <c r="W92">
        <v>8.8397294312090526</v>
      </c>
      <c r="X92">
        <v>24.981323358971657</v>
      </c>
      <c r="Y92">
        <v>0</v>
      </c>
      <c r="Z92">
        <v>4.9939955999999999</v>
      </c>
      <c r="AA92">
        <v>10.032999999999999</v>
      </c>
      <c r="AB92">
        <v>10.035570480000001</v>
      </c>
      <c r="AC92">
        <v>7.381953231999999</v>
      </c>
      <c r="AD92">
        <v>9.260738400000001</v>
      </c>
      <c r="AE92">
        <v>12.556885223999998</v>
      </c>
      <c r="AF92">
        <v>0</v>
      </c>
      <c r="AG92">
        <v>0</v>
      </c>
      <c r="AH92">
        <v>35.6477316</v>
      </c>
      <c r="AI92">
        <v>3.7184329999999997</v>
      </c>
      <c r="AJ92">
        <v>0</v>
      </c>
      <c r="AK92">
        <v>13.02092</v>
      </c>
      <c r="AL92">
        <v>15.345200000000004</v>
      </c>
      <c r="AM92">
        <v>0</v>
      </c>
      <c r="AN92">
        <v>0</v>
      </c>
      <c r="AO92">
        <v>1.7026128</v>
      </c>
      <c r="AP92">
        <v>0.52059839999999991</v>
      </c>
      <c r="AQ92">
        <v>0</v>
      </c>
      <c r="AR92">
        <v>12.758927999999999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30.346876037236051</v>
      </c>
      <c r="BB92">
        <f t="shared" si="1"/>
        <v>839.19112056987638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10.299833024431338</v>
      </c>
      <c r="K93">
        <v>165.02861561133381</v>
      </c>
      <c r="L93">
        <v>63.62009565962309</v>
      </c>
      <c r="M93">
        <v>0</v>
      </c>
      <c r="N93">
        <v>30.000164488112997</v>
      </c>
      <c r="O93">
        <v>50.378070276497695</v>
      </c>
      <c r="P93">
        <v>69.038492376348103</v>
      </c>
      <c r="Q93">
        <v>2.7689828897338402</v>
      </c>
      <c r="R93">
        <v>5.3793520107579464</v>
      </c>
      <c r="S93">
        <v>6.7010968210361064</v>
      </c>
      <c r="T93">
        <v>0</v>
      </c>
      <c r="U93">
        <v>292.41960837341338</v>
      </c>
      <c r="V93">
        <v>3.6254503270348843</v>
      </c>
      <c r="W93">
        <v>8.8397294312090526</v>
      </c>
      <c r="X93">
        <v>24.981323358971657</v>
      </c>
      <c r="Y93">
        <v>0</v>
      </c>
      <c r="Z93">
        <v>4.9939955999999999</v>
      </c>
      <c r="AA93">
        <v>10.032999999999999</v>
      </c>
      <c r="AB93">
        <v>10.035570480000001</v>
      </c>
      <c r="AC93">
        <v>7.381953231999999</v>
      </c>
      <c r="AD93">
        <v>9.260738400000001</v>
      </c>
      <c r="AE93">
        <v>12.556885223999998</v>
      </c>
      <c r="AF93">
        <v>0</v>
      </c>
      <c r="AG93">
        <v>0</v>
      </c>
      <c r="AH93">
        <v>35.6477316</v>
      </c>
      <c r="AI93">
        <v>3.5567619999999995</v>
      </c>
      <c r="AJ93">
        <v>0</v>
      </c>
      <c r="AK93">
        <v>13.02092</v>
      </c>
      <c r="AL93">
        <v>15.345200000000004</v>
      </c>
      <c r="AM93">
        <v>0</v>
      </c>
      <c r="AN93">
        <v>0</v>
      </c>
      <c r="AO93">
        <v>1.7026128</v>
      </c>
      <c r="AP93">
        <v>0.52059839999999991</v>
      </c>
      <c r="AQ93">
        <v>0</v>
      </c>
      <c r="AR93">
        <v>12.758927999999999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30.642118120538107</v>
      </c>
      <c r="BB93">
        <f t="shared" si="1"/>
        <v>847.35552754596586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10.299833024431338</v>
      </c>
      <c r="K94">
        <v>165.02861561133381</v>
      </c>
      <c r="L94">
        <v>63.62009565962309</v>
      </c>
      <c r="M94">
        <v>0</v>
      </c>
      <c r="N94">
        <v>30.000164488112997</v>
      </c>
      <c r="O94">
        <v>50.378070276497695</v>
      </c>
      <c r="P94">
        <v>69.038492376348103</v>
      </c>
      <c r="Q94">
        <v>2.7689828897338402</v>
      </c>
      <c r="R94">
        <v>5.3793520107579464</v>
      </c>
      <c r="S94">
        <v>6.7010968210361064</v>
      </c>
      <c r="T94">
        <v>0</v>
      </c>
      <c r="U94">
        <v>292.41960837341338</v>
      </c>
      <c r="V94">
        <v>3.6254503270348843</v>
      </c>
      <c r="W94">
        <v>8.8397294312090526</v>
      </c>
      <c r="X94">
        <v>24.981323358971657</v>
      </c>
      <c r="Y94">
        <v>0</v>
      </c>
      <c r="Z94">
        <v>4.9939955999999999</v>
      </c>
      <c r="AA94">
        <v>10.032999999999999</v>
      </c>
      <c r="AB94">
        <v>10.035570480000001</v>
      </c>
      <c r="AC94">
        <v>7.381953231999999</v>
      </c>
      <c r="AD94">
        <v>9.260738400000001</v>
      </c>
      <c r="AE94">
        <v>12.556885223999998</v>
      </c>
      <c r="AF94">
        <v>0</v>
      </c>
      <c r="AG94">
        <v>0</v>
      </c>
      <c r="AH94">
        <v>35.6477316</v>
      </c>
      <c r="AI94">
        <v>3.5567619999999995</v>
      </c>
      <c r="AJ94">
        <v>0</v>
      </c>
      <c r="AK94">
        <v>13.02092</v>
      </c>
      <c r="AL94">
        <v>15.345200000000004</v>
      </c>
      <c r="AM94">
        <v>0</v>
      </c>
      <c r="AN94">
        <v>0</v>
      </c>
      <c r="AO94">
        <v>1.7026128</v>
      </c>
      <c r="AP94">
        <v>0.52059839999999991</v>
      </c>
      <c r="AQ94">
        <v>0</v>
      </c>
      <c r="AR94">
        <v>12.758927999999999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30.642118120538107</v>
      </c>
      <c r="BB94">
        <f t="shared" si="1"/>
        <v>847.35552754596586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10.299833024431338</v>
      </c>
      <c r="K95">
        <v>165.02861561133381</v>
      </c>
      <c r="L95">
        <v>63.62009565962309</v>
      </c>
      <c r="M95">
        <v>0</v>
      </c>
      <c r="N95">
        <v>30.000164488112997</v>
      </c>
      <c r="O95">
        <v>50.378070276497695</v>
      </c>
      <c r="P95">
        <v>69.038492376348103</v>
      </c>
      <c r="Q95">
        <v>2.7689828897338402</v>
      </c>
      <c r="R95">
        <v>5.3793520107579464</v>
      </c>
      <c r="S95">
        <v>6.7010968210361064</v>
      </c>
      <c r="T95">
        <v>0</v>
      </c>
      <c r="U95">
        <v>292.41960837341338</v>
      </c>
      <c r="V95">
        <v>3.6254503270348843</v>
      </c>
      <c r="W95">
        <v>8.8397294312090526</v>
      </c>
      <c r="X95">
        <v>24.981323358971657</v>
      </c>
      <c r="Y95">
        <v>0</v>
      </c>
      <c r="Z95">
        <v>1.6646652</v>
      </c>
      <c r="AA95">
        <v>9.6316799999999994</v>
      </c>
      <c r="AB95">
        <v>10.035570480000001</v>
      </c>
      <c r="AC95">
        <v>6.7923156000000002</v>
      </c>
      <c r="AD95">
        <v>4.6303692000000005</v>
      </c>
      <c r="AE95">
        <v>12.556885223999998</v>
      </c>
      <c r="AF95">
        <v>0</v>
      </c>
      <c r="AG95">
        <v>0</v>
      </c>
      <c r="AH95">
        <v>29.706443000000004</v>
      </c>
      <c r="AI95">
        <v>3.5567619999999995</v>
      </c>
      <c r="AJ95">
        <v>0</v>
      </c>
      <c r="AK95">
        <v>13.02092</v>
      </c>
      <c r="AL95">
        <v>15.345200000000004</v>
      </c>
      <c r="AM95">
        <v>0</v>
      </c>
      <c r="AN95">
        <v>0</v>
      </c>
      <c r="AO95">
        <v>1.7026128</v>
      </c>
      <c r="AP95">
        <v>0.45552360000000003</v>
      </c>
      <c r="AQ95">
        <v>0</v>
      </c>
      <c r="AR95">
        <v>12.758927999999999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30.120118402538118</v>
      </c>
      <c r="BB95">
        <f t="shared" si="1"/>
        <v>832.92050663196585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10.299833024431338</v>
      </c>
      <c r="K96">
        <v>165.02861561133381</v>
      </c>
      <c r="L96">
        <v>63.62009565962309</v>
      </c>
      <c r="M96">
        <v>0</v>
      </c>
      <c r="N96">
        <v>30.000164488112997</v>
      </c>
      <c r="O96">
        <v>50.378070276497695</v>
      </c>
      <c r="P96">
        <v>69.038492376348103</v>
      </c>
      <c r="Q96">
        <v>2.7689828897338402</v>
      </c>
      <c r="R96">
        <v>5.3793520107579464</v>
      </c>
      <c r="S96">
        <v>6.7010968210361064</v>
      </c>
      <c r="T96">
        <v>0</v>
      </c>
      <c r="U96">
        <v>292.41960837341338</v>
      </c>
      <c r="V96">
        <v>3.6254503270348843</v>
      </c>
      <c r="W96">
        <v>8.8397294312090526</v>
      </c>
      <c r="X96">
        <v>24.981323358971657</v>
      </c>
      <c r="Y96">
        <v>0</v>
      </c>
      <c r="Z96">
        <v>1.6646652</v>
      </c>
      <c r="AA96">
        <v>9.6316799999999994</v>
      </c>
      <c r="AB96">
        <v>10.035570480000001</v>
      </c>
      <c r="AC96">
        <v>6.7923156000000002</v>
      </c>
      <c r="AD96">
        <v>4.6303692000000005</v>
      </c>
      <c r="AE96">
        <v>12.556885223999998</v>
      </c>
      <c r="AF96">
        <v>0</v>
      </c>
      <c r="AG96">
        <v>0</v>
      </c>
      <c r="AH96">
        <v>29.706443000000004</v>
      </c>
      <c r="AI96">
        <v>3.5567619999999995</v>
      </c>
      <c r="AJ96">
        <v>0</v>
      </c>
      <c r="AK96">
        <v>13.02092</v>
      </c>
      <c r="AL96">
        <v>15.345200000000004</v>
      </c>
      <c r="AM96">
        <v>0</v>
      </c>
      <c r="AN96">
        <v>0</v>
      </c>
      <c r="AO96">
        <v>1.7026128</v>
      </c>
      <c r="AP96">
        <v>0.45552360000000003</v>
      </c>
      <c r="AQ96">
        <v>0</v>
      </c>
      <c r="AR96">
        <v>12.758927999999999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30.120118402538118</v>
      </c>
      <c r="BB96">
        <f t="shared" si="1"/>
        <v>832.92050663196585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10.299833024431338</v>
      </c>
      <c r="K97">
        <v>165.02861561133381</v>
      </c>
      <c r="L97">
        <v>63.62009565962309</v>
      </c>
      <c r="M97">
        <v>0</v>
      </c>
      <c r="N97">
        <v>30.000164488112997</v>
      </c>
      <c r="O97">
        <v>50.378070276497695</v>
      </c>
      <c r="P97">
        <v>69.038492376348103</v>
      </c>
      <c r="Q97">
        <v>2.7689828897338402</v>
      </c>
      <c r="R97">
        <v>5.3793520107579464</v>
      </c>
      <c r="S97">
        <v>6.7010968210361064</v>
      </c>
      <c r="T97">
        <v>0</v>
      </c>
      <c r="U97">
        <v>292.41960837341338</v>
      </c>
      <c r="V97">
        <v>3.6169090909090915</v>
      </c>
      <c r="W97">
        <v>8.8397294312090526</v>
      </c>
      <c r="X97">
        <v>37.466916933623658</v>
      </c>
      <c r="Y97">
        <v>0</v>
      </c>
      <c r="Z97">
        <v>1.6646652</v>
      </c>
      <c r="AA97">
        <v>9.6316799999999994</v>
      </c>
      <c r="AB97">
        <v>10.035570480000001</v>
      </c>
      <c r="AC97">
        <v>6.7923156000000002</v>
      </c>
      <c r="AD97">
        <v>4.6303692000000005</v>
      </c>
      <c r="AE97">
        <v>12.556885223999998</v>
      </c>
      <c r="AF97">
        <v>0</v>
      </c>
      <c r="AG97">
        <v>0</v>
      </c>
      <c r="AH97">
        <v>29.706443000000004</v>
      </c>
      <c r="AI97">
        <v>3.5567619999999995</v>
      </c>
      <c r="AJ97">
        <v>0</v>
      </c>
      <c r="AK97">
        <v>13.02092</v>
      </c>
      <c r="AL97">
        <v>17.706</v>
      </c>
      <c r="AM97">
        <v>0</v>
      </c>
      <c r="AN97">
        <v>0</v>
      </c>
      <c r="AO97">
        <v>1.7026128</v>
      </c>
      <c r="AP97">
        <v>0.45552360000000003</v>
      </c>
      <c r="AQ97">
        <v>0</v>
      </c>
      <c r="AR97">
        <v>12.758927999999999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30.637959186790134</v>
      </c>
      <c r="BB97">
        <f t="shared" si="1"/>
        <v>847.24051818624014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10.299833024431338</v>
      </c>
      <c r="K98">
        <v>165.02861561133381</v>
      </c>
      <c r="L98">
        <v>63.62009565962309</v>
      </c>
      <c r="M98">
        <v>0</v>
      </c>
      <c r="N98">
        <v>30.000164488112997</v>
      </c>
      <c r="O98">
        <v>50.378070276497695</v>
      </c>
      <c r="P98">
        <v>69.038492376348103</v>
      </c>
      <c r="Q98">
        <v>2.7689828897338402</v>
      </c>
      <c r="R98">
        <v>5.3793520107579464</v>
      </c>
      <c r="S98">
        <v>6.7010968210361064</v>
      </c>
      <c r="T98">
        <v>0</v>
      </c>
      <c r="U98">
        <v>292.41960837341338</v>
      </c>
      <c r="V98">
        <v>3.6169090909090915</v>
      </c>
      <c r="W98">
        <v>8.8397294312090526</v>
      </c>
      <c r="X98">
        <v>37.466916933623658</v>
      </c>
      <c r="Y98">
        <v>0</v>
      </c>
      <c r="Z98">
        <v>1.6646652</v>
      </c>
      <c r="AA98">
        <v>8.9494360000000004</v>
      </c>
      <c r="AB98">
        <v>10.035570480000001</v>
      </c>
      <c r="AC98">
        <v>6.7923156000000002</v>
      </c>
      <c r="AD98">
        <v>4.6303692000000005</v>
      </c>
      <c r="AE98">
        <v>12.556885223999998</v>
      </c>
      <c r="AF98">
        <v>0</v>
      </c>
      <c r="AG98">
        <v>0</v>
      </c>
      <c r="AH98">
        <v>29.706443000000004</v>
      </c>
      <c r="AI98">
        <v>3.5567619999999995</v>
      </c>
      <c r="AJ98">
        <v>0</v>
      </c>
      <c r="AK98">
        <v>13.02092</v>
      </c>
      <c r="AL98">
        <v>17.706</v>
      </c>
      <c r="AM98">
        <v>0</v>
      </c>
      <c r="AN98">
        <v>0</v>
      </c>
      <c r="AO98">
        <v>1.7026128</v>
      </c>
      <c r="AP98">
        <v>0.45552360000000003</v>
      </c>
      <c r="AQ98">
        <v>0</v>
      </c>
      <c r="AR98">
        <v>12.758927999999999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30.614148972790133</v>
      </c>
      <c r="BB98">
        <f t="shared" si="1"/>
        <v>846.58208440024009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1.7034963387310538E-2</v>
      </c>
      <c r="K99">
        <f t="shared" si="2"/>
        <v>3.3510969875384791</v>
      </c>
      <c r="L99">
        <f t="shared" si="2"/>
        <v>1.2620334022222748</v>
      </c>
      <c r="M99">
        <f t="shared" si="2"/>
        <v>0</v>
      </c>
      <c r="N99">
        <f t="shared" si="2"/>
        <v>0.72000302291376117</v>
      </c>
      <c r="O99">
        <f t="shared" si="2"/>
        <v>1.2090736866359442</v>
      </c>
      <c r="P99">
        <f t="shared" si="2"/>
        <v>1.645429091170588</v>
      </c>
      <c r="Q99">
        <f t="shared" si="2"/>
        <v>5.3773138432908325E-2</v>
      </c>
      <c r="R99">
        <f t="shared" si="2"/>
        <v>0.11310241967577794</v>
      </c>
      <c r="S99">
        <f t="shared" si="2"/>
        <v>0.13870268023546328</v>
      </c>
      <c r="T99">
        <f t="shared" si="2"/>
        <v>0</v>
      </c>
      <c r="U99">
        <f t="shared" si="2"/>
        <v>7.0207154061001678</v>
      </c>
      <c r="V99">
        <f t="shared" si="2"/>
        <v>9.2870938555019253E-2</v>
      </c>
      <c r="W99">
        <f t="shared" si="2"/>
        <v>0.21215123090806937</v>
      </c>
      <c r="X99">
        <f t="shared" si="2"/>
        <v>0.60579479574765793</v>
      </c>
      <c r="Y99">
        <f t="shared" si="2"/>
        <v>0</v>
      </c>
      <c r="Z99">
        <f t="shared" si="2"/>
        <v>4.8996142800000045E-2</v>
      </c>
      <c r="AA99">
        <f t="shared" si="2"/>
        <v>7.2238001319999981E-2</v>
      </c>
      <c r="AB99">
        <f t="shared" si="2"/>
        <v>0.19373662040000023</v>
      </c>
      <c r="AC99">
        <f t="shared" si="2"/>
        <v>0.14146347577199994</v>
      </c>
      <c r="AD99">
        <f t="shared" si="2"/>
        <v>0.10071053009999997</v>
      </c>
      <c r="AE99">
        <f t="shared" si="2"/>
        <v>0.30136524537600007</v>
      </c>
      <c r="AF99">
        <f t="shared" si="2"/>
        <v>0</v>
      </c>
      <c r="AG99">
        <f t="shared" si="2"/>
        <v>0</v>
      </c>
      <c r="AH99">
        <f t="shared" si="2"/>
        <v>0.4902224574500002</v>
      </c>
      <c r="AI99">
        <f t="shared" si="2"/>
        <v>4.5267879999999983E-2</v>
      </c>
      <c r="AJ99">
        <f t="shared" si="2"/>
        <v>0</v>
      </c>
      <c r="AK99">
        <f t="shared" si="2"/>
        <v>0.31250208000000007</v>
      </c>
      <c r="AL99">
        <f t="shared" si="2"/>
        <v>0.35736609999999974</v>
      </c>
      <c r="AM99">
        <f t="shared" si="2"/>
        <v>2.7074711111111132E-2</v>
      </c>
      <c r="AN99">
        <f t="shared" si="2"/>
        <v>0</v>
      </c>
      <c r="AO99">
        <f t="shared" si="2"/>
        <v>4.691519700000002E-2</v>
      </c>
      <c r="AP99">
        <f t="shared" si="2"/>
        <v>2.7071116799999989E-2</v>
      </c>
      <c r="AQ99">
        <f t="shared" si="2"/>
        <v>0</v>
      </c>
      <c r="AR99">
        <f t="shared" si="2"/>
        <v>0.30957926399999952</v>
      </c>
      <c r="AS99">
        <f t="shared" si="2"/>
        <v>0.19535668396200001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8.3499999999999998E-3</v>
      </c>
      <c r="AY99">
        <f t="shared" si="2"/>
        <v>0</v>
      </c>
      <c r="AZ99">
        <f t="shared" si="2"/>
        <v>0</v>
      </c>
      <c r="BA99">
        <f t="shared" si="2"/>
        <v>0.66728791696904788</v>
      </c>
      <c r="BB99">
        <f t="shared" si="1"/>
        <v>18.452709352645485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12.886381968444779</v>
      </c>
      <c r="K3">
        <v>9.4083704373198955</v>
      </c>
      <c r="L3">
        <v>578.48880595561059</v>
      </c>
      <c r="M3">
        <v>28.231981981981985</v>
      </c>
      <c r="N3">
        <v>36.238540661461528</v>
      </c>
      <c r="O3">
        <v>0</v>
      </c>
      <c r="P3">
        <v>41.411742133537992</v>
      </c>
      <c r="Q3">
        <v>3.3497433460076049</v>
      </c>
      <c r="R3">
        <v>6.4987547413202922</v>
      </c>
      <c r="S3">
        <v>8.0993164050235471</v>
      </c>
      <c r="T3">
        <v>0</v>
      </c>
      <c r="U3">
        <v>64.242047456222153</v>
      </c>
      <c r="V3">
        <v>4.3734545454545444</v>
      </c>
      <c r="W3">
        <v>10.684362301965455</v>
      </c>
      <c r="X3">
        <v>30.173630681397768</v>
      </c>
      <c r="Y3">
        <v>0</v>
      </c>
      <c r="Z3">
        <v>2.01070584</v>
      </c>
      <c r="AA3">
        <v>0</v>
      </c>
      <c r="AB3">
        <v>12.121704816000001</v>
      </c>
      <c r="AC3">
        <v>5.9383226239999995</v>
      </c>
      <c r="AD3">
        <v>2.7964513200000005</v>
      </c>
      <c r="AE3">
        <v>15.167135380800003</v>
      </c>
      <c r="AF3">
        <v>2.7225000000000001</v>
      </c>
      <c r="AG3">
        <v>4.2923774400000001</v>
      </c>
      <c r="AH3">
        <v>13.074282000000004</v>
      </c>
      <c r="AI3">
        <v>0</v>
      </c>
      <c r="AJ3">
        <v>0</v>
      </c>
      <c r="AK3">
        <v>15.72772</v>
      </c>
      <c r="AL3">
        <v>0</v>
      </c>
      <c r="AM3">
        <v>0</v>
      </c>
      <c r="AN3">
        <v>0.66954999999999998</v>
      </c>
      <c r="AO3">
        <v>2.5706771999999996</v>
      </c>
      <c r="AP3">
        <v>0.55021512000000006</v>
      </c>
      <c r="AQ3">
        <v>4.8324999999999987</v>
      </c>
      <c r="AR3">
        <v>15.4111776</v>
      </c>
      <c r="AS3">
        <v>10.152601056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32.880164202235399</v>
      </c>
      <c r="BB3">
        <f>SUM(B3:AZ3)-BA3</f>
        <v>909.24488881031277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12.886381968444779</v>
      </c>
      <c r="K4">
        <v>9.4083704373198955</v>
      </c>
      <c r="L4">
        <v>578.48880595561059</v>
      </c>
      <c r="M4">
        <v>28.231981981981985</v>
      </c>
      <c r="N4">
        <v>36.238540661461528</v>
      </c>
      <c r="O4">
        <v>0</v>
      </c>
      <c r="P4">
        <v>41.411742133537992</v>
      </c>
      <c r="Q4">
        <v>3.3497433460076049</v>
      </c>
      <c r="R4">
        <v>6.4987547413202922</v>
      </c>
      <c r="S4">
        <v>8.0993164050235471</v>
      </c>
      <c r="T4">
        <v>0</v>
      </c>
      <c r="U4">
        <v>64.242047456222153</v>
      </c>
      <c r="V4">
        <v>4.3734545454545444</v>
      </c>
      <c r="W4">
        <v>10.684362301965455</v>
      </c>
      <c r="X4">
        <v>30.173630681397768</v>
      </c>
      <c r="Y4">
        <v>0</v>
      </c>
      <c r="Z4">
        <v>2.01070584</v>
      </c>
      <c r="AA4">
        <v>0</v>
      </c>
      <c r="AB4">
        <v>8.0565986800000005</v>
      </c>
      <c r="AC4">
        <v>5.9383226239999995</v>
      </c>
      <c r="AD4">
        <v>2.7964513200000005</v>
      </c>
      <c r="AE4">
        <v>15.167135380800003</v>
      </c>
      <c r="AF4">
        <v>2.7225000000000001</v>
      </c>
      <c r="AG4">
        <v>4.2923774400000001</v>
      </c>
      <c r="AH4">
        <v>13.074282000000004</v>
      </c>
      <c r="AI4">
        <v>0</v>
      </c>
      <c r="AJ4">
        <v>0</v>
      </c>
      <c r="AK4">
        <v>15.72772</v>
      </c>
      <c r="AL4">
        <v>0</v>
      </c>
      <c r="AM4">
        <v>0</v>
      </c>
      <c r="AN4">
        <v>0.66954999999999998</v>
      </c>
      <c r="AO4">
        <v>2.5706771999999996</v>
      </c>
      <c r="AP4">
        <v>0.55021512000000006</v>
      </c>
      <c r="AQ4">
        <v>4.8324999999999987</v>
      </c>
      <c r="AR4">
        <v>15.4111776</v>
      </c>
      <c r="AS4">
        <v>10.152601056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32.738291905435396</v>
      </c>
      <c r="BB4">
        <f t="shared" ref="BB4:BB67" si="0">SUM(B4:AZ4)-BA4</f>
        <v>905.32165497111271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12.886381968444779</v>
      </c>
      <c r="K5">
        <v>9.4083704373198955</v>
      </c>
      <c r="L5">
        <v>578.48880595561059</v>
      </c>
      <c r="M5">
        <v>28.231981981981985</v>
      </c>
      <c r="N5">
        <v>36.238540661461528</v>
      </c>
      <c r="O5">
        <v>0</v>
      </c>
      <c r="P5">
        <v>41.411742133537992</v>
      </c>
      <c r="Q5">
        <v>3.3497433460076049</v>
      </c>
      <c r="R5">
        <v>6.4987547413202922</v>
      </c>
      <c r="S5">
        <v>8.0993164050235471</v>
      </c>
      <c r="T5">
        <v>0</v>
      </c>
      <c r="U5">
        <v>64.242047456222153</v>
      </c>
      <c r="V5">
        <v>4.3734545454545444</v>
      </c>
      <c r="W5">
        <v>10.684362301965455</v>
      </c>
      <c r="X5">
        <v>30.173630681397768</v>
      </c>
      <c r="Y5">
        <v>0</v>
      </c>
      <c r="Z5">
        <v>2.01070584</v>
      </c>
      <c r="AA5">
        <v>0</v>
      </c>
      <c r="AB5">
        <v>8.0565986800000005</v>
      </c>
      <c r="AC5">
        <v>5.9383226239999995</v>
      </c>
      <c r="AD5">
        <v>2.7964513200000005</v>
      </c>
      <c r="AE5">
        <v>15.167135380800003</v>
      </c>
      <c r="AF5">
        <v>2.7225000000000001</v>
      </c>
      <c r="AG5">
        <v>4.2923774400000001</v>
      </c>
      <c r="AH5">
        <v>13.074282000000004</v>
      </c>
      <c r="AI5">
        <v>0</v>
      </c>
      <c r="AJ5">
        <v>0</v>
      </c>
      <c r="AK5">
        <v>15.72772</v>
      </c>
      <c r="AL5">
        <v>0</v>
      </c>
      <c r="AM5">
        <v>0</v>
      </c>
      <c r="AN5">
        <v>0.66954999999999998</v>
      </c>
      <c r="AO5">
        <v>2.5706771999999996</v>
      </c>
      <c r="AP5">
        <v>0.55021512000000006</v>
      </c>
      <c r="AQ5">
        <v>4.8324999999999987</v>
      </c>
      <c r="AR5">
        <v>15.4111776</v>
      </c>
      <c r="AS5">
        <v>10.152601056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32.738291905435396</v>
      </c>
      <c r="BB5">
        <f t="shared" si="0"/>
        <v>905.32165497111271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12.886381968444779</v>
      </c>
      <c r="K6">
        <v>9.4083704373198955</v>
      </c>
      <c r="L6">
        <v>578.48880595561059</v>
      </c>
      <c r="M6">
        <v>28.231981981981985</v>
      </c>
      <c r="N6">
        <v>36.238540661461528</v>
      </c>
      <c r="O6">
        <v>0</v>
      </c>
      <c r="P6">
        <v>41.411742133537992</v>
      </c>
      <c r="Q6">
        <v>3.3497433460076049</v>
      </c>
      <c r="R6">
        <v>6.4987547413202922</v>
      </c>
      <c r="S6">
        <v>8.0993164050235471</v>
      </c>
      <c r="T6">
        <v>0</v>
      </c>
      <c r="U6">
        <v>64.242047456222153</v>
      </c>
      <c r="V6">
        <v>4.3734545454545444</v>
      </c>
      <c r="W6">
        <v>10.684362301965455</v>
      </c>
      <c r="X6">
        <v>30.173630681397768</v>
      </c>
      <c r="Y6">
        <v>0</v>
      </c>
      <c r="Z6">
        <v>2.01070584</v>
      </c>
      <c r="AA6">
        <v>0</v>
      </c>
      <c r="AB6">
        <v>8.0565986800000005</v>
      </c>
      <c r="AC6">
        <v>5.9383226239999995</v>
      </c>
      <c r="AD6">
        <v>2.7964513200000005</v>
      </c>
      <c r="AE6">
        <v>15.167135380800003</v>
      </c>
      <c r="AF6">
        <v>2.7225000000000001</v>
      </c>
      <c r="AG6">
        <v>4.2923774400000001</v>
      </c>
      <c r="AH6">
        <v>13.074282000000004</v>
      </c>
      <c r="AI6">
        <v>0</v>
      </c>
      <c r="AJ6">
        <v>0</v>
      </c>
      <c r="AK6">
        <v>15.72772</v>
      </c>
      <c r="AL6">
        <v>0</v>
      </c>
      <c r="AM6">
        <v>0</v>
      </c>
      <c r="AN6">
        <v>0.66954999999999998</v>
      </c>
      <c r="AO6">
        <v>2.5706771999999996</v>
      </c>
      <c r="AP6">
        <v>0.55021512000000006</v>
      </c>
      <c r="AQ6">
        <v>2.4162499999999998</v>
      </c>
      <c r="AR6">
        <v>15.4111776</v>
      </c>
      <c r="AS6">
        <v>10.152601056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32.653964933848094</v>
      </c>
      <c r="BB6">
        <f t="shared" si="0"/>
        <v>902.98973194270002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12.886381968444779</v>
      </c>
      <c r="K7">
        <v>9.4083704373198955</v>
      </c>
      <c r="L7">
        <v>578.48880595561059</v>
      </c>
      <c r="M7">
        <v>28.231981981981985</v>
      </c>
      <c r="N7">
        <v>36.238540661461528</v>
      </c>
      <c r="O7">
        <v>0</v>
      </c>
      <c r="P7">
        <v>41.411742133537992</v>
      </c>
      <c r="Q7">
        <v>3.3497433460076049</v>
      </c>
      <c r="R7">
        <v>6.4987547413202922</v>
      </c>
      <c r="S7">
        <v>8.0993164050235471</v>
      </c>
      <c r="T7">
        <v>0</v>
      </c>
      <c r="U7">
        <v>64.242047456222153</v>
      </c>
      <c r="V7">
        <v>4.3734545454545444</v>
      </c>
      <c r="W7">
        <v>10.684362301965455</v>
      </c>
      <c r="X7">
        <v>30.173630681397768</v>
      </c>
      <c r="Y7">
        <v>0</v>
      </c>
      <c r="Z7">
        <v>2.01070584</v>
      </c>
      <c r="AA7">
        <v>0</v>
      </c>
      <c r="AB7">
        <v>8.0565986800000005</v>
      </c>
      <c r="AC7">
        <v>5.9383226239999995</v>
      </c>
      <c r="AD7">
        <v>2.7964513200000005</v>
      </c>
      <c r="AE7">
        <v>15.167135380800003</v>
      </c>
      <c r="AF7">
        <v>2.7225000000000001</v>
      </c>
      <c r="AG7">
        <v>4.2923774400000001</v>
      </c>
      <c r="AH7">
        <v>13.074282000000004</v>
      </c>
      <c r="AI7">
        <v>0</v>
      </c>
      <c r="AJ7">
        <v>0</v>
      </c>
      <c r="AK7">
        <v>15.72772</v>
      </c>
      <c r="AL7">
        <v>0</v>
      </c>
      <c r="AM7">
        <v>0</v>
      </c>
      <c r="AN7">
        <v>0.66954999999999998</v>
      </c>
      <c r="AO7">
        <v>2.5706771999999996</v>
      </c>
      <c r="AP7">
        <v>0.55021512000000006</v>
      </c>
      <c r="AQ7">
        <v>0</v>
      </c>
      <c r="AR7">
        <v>15.4111776</v>
      </c>
      <c r="AS7">
        <v>10.152601056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32.5696376554354</v>
      </c>
      <c r="BB7">
        <f t="shared" si="0"/>
        <v>900.65780922111276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12.886381968444779</v>
      </c>
      <c r="K8">
        <v>9.4083704373198955</v>
      </c>
      <c r="L8">
        <v>578.48880595561059</v>
      </c>
      <c r="M8">
        <v>28.231981981981985</v>
      </c>
      <c r="N8">
        <v>36.238540661461528</v>
      </c>
      <c r="O8">
        <v>0</v>
      </c>
      <c r="P8">
        <v>41.411742133537992</v>
      </c>
      <c r="Q8">
        <v>3.3497433460076049</v>
      </c>
      <c r="R8">
        <v>6.4987547413202922</v>
      </c>
      <c r="S8">
        <v>8.0993164050235471</v>
      </c>
      <c r="T8">
        <v>0</v>
      </c>
      <c r="U8">
        <v>64.242047456222153</v>
      </c>
      <c r="V8">
        <v>4.3734545454545444</v>
      </c>
      <c r="W8">
        <v>10.684362301965455</v>
      </c>
      <c r="X8">
        <v>30.173630681397768</v>
      </c>
      <c r="Y8">
        <v>0</v>
      </c>
      <c r="Z8">
        <v>2.01070584</v>
      </c>
      <c r="AA8">
        <v>0</v>
      </c>
      <c r="AB8">
        <v>8.0565986800000005</v>
      </c>
      <c r="AC8">
        <v>5.9383226239999995</v>
      </c>
      <c r="AD8">
        <v>2.7964513200000005</v>
      </c>
      <c r="AE8">
        <v>15.167135380800003</v>
      </c>
      <c r="AF8">
        <v>2.7225000000000001</v>
      </c>
      <c r="AG8">
        <v>4.2923774400000001</v>
      </c>
      <c r="AH8">
        <v>13.074282000000004</v>
      </c>
      <c r="AI8">
        <v>0</v>
      </c>
      <c r="AJ8">
        <v>0</v>
      </c>
      <c r="AK8">
        <v>15.72772</v>
      </c>
      <c r="AL8">
        <v>0</v>
      </c>
      <c r="AM8">
        <v>0</v>
      </c>
      <c r="AN8">
        <v>0.66954999999999998</v>
      </c>
      <c r="AO8">
        <v>2.5706771999999996</v>
      </c>
      <c r="AP8">
        <v>0.55021512000000006</v>
      </c>
      <c r="AQ8">
        <v>0</v>
      </c>
      <c r="AR8">
        <v>15.4111776</v>
      </c>
      <c r="AS8">
        <v>10.152601056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32.5696376554354</v>
      </c>
      <c r="BB8">
        <f t="shared" si="0"/>
        <v>900.65780922111276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12.886381968444779</v>
      </c>
      <c r="K9">
        <v>9.4083704373198955</v>
      </c>
      <c r="L9">
        <v>578.48880595561059</v>
      </c>
      <c r="M9">
        <v>28.231981981981985</v>
      </c>
      <c r="N9">
        <v>36.238540661461528</v>
      </c>
      <c r="O9">
        <v>0</v>
      </c>
      <c r="P9">
        <v>40.959756286867439</v>
      </c>
      <c r="Q9">
        <v>3.3497433460076049</v>
      </c>
      <c r="R9">
        <v>6.4987547413202922</v>
      </c>
      <c r="S9">
        <v>8.0993164050235471</v>
      </c>
      <c r="T9">
        <v>0</v>
      </c>
      <c r="U9">
        <v>64.242047456222153</v>
      </c>
      <c r="V9">
        <v>4.3734545454545444</v>
      </c>
      <c r="W9">
        <v>10.684362301965455</v>
      </c>
      <c r="X9">
        <v>30.173630681397768</v>
      </c>
      <c r="Y9">
        <v>0</v>
      </c>
      <c r="Z9">
        <v>2.01070584</v>
      </c>
      <c r="AA9">
        <v>0</v>
      </c>
      <c r="AB9">
        <v>8.0565986800000005</v>
      </c>
      <c r="AC9">
        <v>5.9383226239999995</v>
      </c>
      <c r="AD9">
        <v>2.7964513200000005</v>
      </c>
      <c r="AE9">
        <v>15.167135380800003</v>
      </c>
      <c r="AF9">
        <v>2.7225000000000001</v>
      </c>
      <c r="AG9">
        <v>4.2923774400000001</v>
      </c>
      <c r="AH9">
        <v>13.074282000000004</v>
      </c>
      <c r="AI9">
        <v>0</v>
      </c>
      <c r="AJ9">
        <v>0</v>
      </c>
      <c r="AK9">
        <v>15.72772</v>
      </c>
      <c r="AL9">
        <v>0</v>
      </c>
      <c r="AM9">
        <v>0</v>
      </c>
      <c r="AN9">
        <v>0.66954999999999998</v>
      </c>
      <c r="AO9">
        <v>2.5706771999999996</v>
      </c>
      <c r="AP9">
        <v>2.0043550799999998</v>
      </c>
      <c r="AQ9">
        <v>0</v>
      </c>
      <c r="AR9">
        <v>15.4111776</v>
      </c>
      <c r="AS9">
        <v>10.152601056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32.604612671386597</v>
      </c>
      <c r="BB9">
        <f t="shared" si="0"/>
        <v>901.62498831849098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12.886381968444779</v>
      </c>
      <c r="K10">
        <v>9.4083704373198955</v>
      </c>
      <c r="L10">
        <v>578.48880595561059</v>
      </c>
      <c r="M10">
        <v>28.231981981981985</v>
      </c>
      <c r="N10">
        <v>36.238540661461528</v>
      </c>
      <c r="O10">
        <v>0</v>
      </c>
      <c r="P10">
        <v>40.959756286867439</v>
      </c>
      <c r="Q10">
        <v>3.3497433460076049</v>
      </c>
      <c r="R10">
        <v>6.4987547413202922</v>
      </c>
      <c r="S10">
        <v>8.0993164050235471</v>
      </c>
      <c r="T10">
        <v>0</v>
      </c>
      <c r="U10">
        <v>64.242047456222153</v>
      </c>
      <c r="V10">
        <v>4.3734545454545444</v>
      </c>
      <c r="W10">
        <v>10.684362301965455</v>
      </c>
      <c r="X10">
        <v>30.173630681397768</v>
      </c>
      <c r="Y10">
        <v>0</v>
      </c>
      <c r="Z10">
        <v>2.01070584</v>
      </c>
      <c r="AA10">
        <v>0</v>
      </c>
      <c r="AB10">
        <v>8.0565986800000005</v>
      </c>
      <c r="AC10">
        <v>5.9383226239999995</v>
      </c>
      <c r="AD10">
        <v>2.7964513200000005</v>
      </c>
      <c r="AE10">
        <v>15.167135380800003</v>
      </c>
      <c r="AF10">
        <v>2.7225000000000001</v>
      </c>
      <c r="AG10">
        <v>4.2923774400000001</v>
      </c>
      <c r="AH10">
        <v>13.074282000000004</v>
      </c>
      <c r="AI10">
        <v>0</v>
      </c>
      <c r="AJ10">
        <v>0</v>
      </c>
      <c r="AK10">
        <v>15.72772</v>
      </c>
      <c r="AL10">
        <v>0</v>
      </c>
      <c r="AM10">
        <v>0</v>
      </c>
      <c r="AN10">
        <v>0.66954999999999998</v>
      </c>
      <c r="AO10">
        <v>2.5706771999999996</v>
      </c>
      <c r="AP10">
        <v>2.0043550799999998</v>
      </c>
      <c r="AQ10">
        <v>0</v>
      </c>
      <c r="AR10">
        <v>15.4111776</v>
      </c>
      <c r="AS10">
        <v>10.152601056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32.604612671386597</v>
      </c>
      <c r="BB10">
        <f t="shared" si="0"/>
        <v>901.62498831849098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12.886381968444779</v>
      </c>
      <c r="K11">
        <v>9.4083704373198955</v>
      </c>
      <c r="L11">
        <v>578.48880595561059</v>
      </c>
      <c r="M11">
        <v>28.231981981981985</v>
      </c>
      <c r="N11">
        <v>36.238540661461528</v>
      </c>
      <c r="O11">
        <v>0</v>
      </c>
      <c r="P11">
        <v>40.959756286867439</v>
      </c>
      <c r="Q11">
        <v>3.3497433460076049</v>
      </c>
      <c r="R11">
        <v>6.4987547413202922</v>
      </c>
      <c r="S11">
        <v>8.0993164050235471</v>
      </c>
      <c r="T11">
        <v>0</v>
      </c>
      <c r="U11">
        <v>64.242047456222153</v>
      </c>
      <c r="V11">
        <v>4.3734545454545444</v>
      </c>
      <c r="W11">
        <v>10.684362301965455</v>
      </c>
      <c r="X11">
        <v>30.173630681397768</v>
      </c>
      <c r="Y11">
        <v>0</v>
      </c>
      <c r="Z11">
        <v>2.01070584</v>
      </c>
      <c r="AA11">
        <v>0</v>
      </c>
      <c r="AB11">
        <v>8.0565986800000005</v>
      </c>
      <c r="AC11">
        <v>5.9383226239999995</v>
      </c>
      <c r="AD11">
        <v>2.7964513200000005</v>
      </c>
      <c r="AE11">
        <v>15.167135380800003</v>
      </c>
      <c r="AF11">
        <v>2.7225000000000001</v>
      </c>
      <c r="AG11">
        <v>4.2923774400000001</v>
      </c>
      <c r="AH11">
        <v>13.074282000000004</v>
      </c>
      <c r="AI11">
        <v>0</v>
      </c>
      <c r="AJ11">
        <v>0</v>
      </c>
      <c r="AK11">
        <v>15.72772</v>
      </c>
      <c r="AL11">
        <v>0</v>
      </c>
      <c r="AM11">
        <v>0</v>
      </c>
      <c r="AN11">
        <v>0.66954999999999998</v>
      </c>
      <c r="AO11">
        <v>2.5706771999999996</v>
      </c>
      <c r="AP11">
        <v>2.5545702000000001</v>
      </c>
      <c r="AQ11">
        <v>0</v>
      </c>
      <c r="AR11">
        <v>15.4111776</v>
      </c>
      <c r="AS11">
        <v>10.152601056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32.623815283386598</v>
      </c>
      <c r="BB11">
        <f t="shared" si="0"/>
        <v>902.15600082649087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</v>
      </c>
      <c r="K12">
        <v>9.4083704373198955</v>
      </c>
      <c r="L12">
        <v>578.48880595561059</v>
      </c>
      <c r="M12">
        <v>28.231981981981985</v>
      </c>
      <c r="N12">
        <v>36.238540661461528</v>
      </c>
      <c r="O12">
        <v>0</v>
      </c>
      <c r="P12">
        <v>40.959756286867439</v>
      </c>
      <c r="Q12">
        <v>3.3497433460076049</v>
      </c>
      <c r="R12">
        <v>6.4987547413202922</v>
      </c>
      <c r="S12">
        <v>8.0993164050235471</v>
      </c>
      <c r="T12">
        <v>0</v>
      </c>
      <c r="U12">
        <v>64.242047456222153</v>
      </c>
      <c r="V12">
        <v>4.3734545454545444</v>
      </c>
      <c r="W12">
        <v>10.684362301965455</v>
      </c>
      <c r="X12">
        <v>30.173630681397768</v>
      </c>
      <c r="Y12">
        <v>0</v>
      </c>
      <c r="Z12">
        <v>2.01070584</v>
      </c>
      <c r="AA12">
        <v>0</v>
      </c>
      <c r="AB12">
        <v>8.0565986800000005</v>
      </c>
      <c r="AC12">
        <v>5.9383226239999995</v>
      </c>
      <c r="AD12">
        <v>2.7964513200000005</v>
      </c>
      <c r="AE12">
        <v>15.167135380800003</v>
      </c>
      <c r="AF12">
        <v>2.7225000000000001</v>
      </c>
      <c r="AG12">
        <v>4.2923774400000001</v>
      </c>
      <c r="AH12">
        <v>13.074282000000004</v>
      </c>
      <c r="AI12">
        <v>0</v>
      </c>
      <c r="AJ12">
        <v>0</v>
      </c>
      <c r="AK12">
        <v>15.72772</v>
      </c>
      <c r="AL12">
        <v>0</v>
      </c>
      <c r="AM12">
        <v>0</v>
      </c>
      <c r="AN12">
        <v>0.66954999999999998</v>
      </c>
      <c r="AO12">
        <v>2.5706771999999996</v>
      </c>
      <c r="AP12">
        <v>2.5545702000000001</v>
      </c>
      <c r="AQ12">
        <v>0</v>
      </c>
      <c r="AR12">
        <v>15.4111776</v>
      </c>
      <c r="AS12">
        <v>10.152601056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32.24388077700042</v>
      </c>
      <c r="BB12">
        <f t="shared" si="0"/>
        <v>891.64955336443234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</v>
      </c>
      <c r="K13">
        <v>9.4083704373198955</v>
      </c>
      <c r="L13">
        <v>578.48880595561059</v>
      </c>
      <c r="M13">
        <v>28.231981981981985</v>
      </c>
      <c r="N13">
        <v>36.238540661461528</v>
      </c>
      <c r="O13">
        <v>0</v>
      </c>
      <c r="P13">
        <v>41.411742133537992</v>
      </c>
      <c r="Q13">
        <v>3.3497433460076049</v>
      </c>
      <c r="R13">
        <v>6.4987547413202922</v>
      </c>
      <c r="S13">
        <v>8.0993164050235471</v>
      </c>
      <c r="T13">
        <v>0</v>
      </c>
      <c r="U13">
        <v>64.242047456222153</v>
      </c>
      <c r="V13">
        <v>4.3734545454545444</v>
      </c>
      <c r="W13">
        <v>10.684362301965455</v>
      </c>
      <c r="X13">
        <v>30.173630681397768</v>
      </c>
      <c r="Y13">
        <v>0</v>
      </c>
      <c r="Z13">
        <v>2.01070584</v>
      </c>
      <c r="AA13">
        <v>0</v>
      </c>
      <c r="AB13">
        <v>8.0565986800000005</v>
      </c>
      <c r="AC13">
        <v>5.9383226239999995</v>
      </c>
      <c r="AD13">
        <v>2.7964513200000005</v>
      </c>
      <c r="AE13">
        <v>15.167135380800003</v>
      </c>
      <c r="AF13">
        <v>2.7225000000000001</v>
      </c>
      <c r="AG13">
        <v>4.2923774400000001</v>
      </c>
      <c r="AH13">
        <v>13.074282000000004</v>
      </c>
      <c r="AI13">
        <v>0</v>
      </c>
      <c r="AJ13">
        <v>0</v>
      </c>
      <c r="AK13">
        <v>15.72772</v>
      </c>
      <c r="AL13">
        <v>0</v>
      </c>
      <c r="AM13">
        <v>0</v>
      </c>
      <c r="AN13">
        <v>0.66954999999999998</v>
      </c>
      <c r="AO13">
        <v>2.5706771999999996</v>
      </c>
      <c r="AP13">
        <v>1.3755377999999998</v>
      </c>
      <c r="AQ13">
        <v>0</v>
      </c>
      <c r="AR13">
        <v>15.4111776</v>
      </c>
      <c r="AS13">
        <v>10.152601056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32.21850676024922</v>
      </c>
      <c r="BB13">
        <f t="shared" si="0"/>
        <v>890.94788082785419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</v>
      </c>
      <c r="K14">
        <v>5.0046349808673467</v>
      </c>
      <c r="L14">
        <v>499.99209513027637</v>
      </c>
      <c r="M14">
        <v>28.231981981981985</v>
      </c>
      <c r="N14">
        <v>36.238540661461528</v>
      </c>
      <c r="O14">
        <v>0</v>
      </c>
      <c r="P14">
        <v>41.411742133537992</v>
      </c>
      <c r="Q14">
        <v>3.3497433460076049</v>
      </c>
      <c r="R14">
        <v>6.4987547413202922</v>
      </c>
      <c r="S14">
        <v>8.0993164050235471</v>
      </c>
      <c r="T14">
        <v>0</v>
      </c>
      <c r="U14">
        <v>64.242047456222153</v>
      </c>
      <c r="V14">
        <v>3.4228497757847531</v>
      </c>
      <c r="W14">
        <v>10.684362301965455</v>
      </c>
      <c r="X14">
        <v>30.173630681397768</v>
      </c>
      <c r="Y14">
        <v>0</v>
      </c>
      <c r="Z14">
        <v>2.01070584</v>
      </c>
      <c r="AA14">
        <v>0</v>
      </c>
      <c r="AB14">
        <v>8.0565986800000005</v>
      </c>
      <c r="AC14">
        <v>5.9383226239999995</v>
      </c>
      <c r="AD14">
        <v>2.7964513200000005</v>
      </c>
      <c r="AE14">
        <v>15.167135380800003</v>
      </c>
      <c r="AF14">
        <v>2.7225000000000001</v>
      </c>
      <c r="AG14">
        <v>4.2923774400000001</v>
      </c>
      <c r="AH14">
        <v>13.074282000000004</v>
      </c>
      <c r="AI14">
        <v>0</v>
      </c>
      <c r="AJ14">
        <v>0</v>
      </c>
      <c r="AK14">
        <v>15.72772</v>
      </c>
      <c r="AL14">
        <v>0</v>
      </c>
      <c r="AM14">
        <v>0</v>
      </c>
      <c r="AN14">
        <v>0.66954999999999998</v>
      </c>
      <c r="AO14">
        <v>2.5706771999999996</v>
      </c>
      <c r="AP14">
        <v>1.3755377999999998</v>
      </c>
      <c r="AQ14">
        <v>0</v>
      </c>
      <c r="AR14">
        <v>15.4111776</v>
      </c>
      <c r="AS14">
        <v>10.152601056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29.292149278756604</v>
      </c>
      <c r="BB14">
        <f t="shared" si="0"/>
        <v>810.02318725789007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</v>
      </c>
      <c r="K15">
        <v>5.0046349808673467</v>
      </c>
      <c r="L15">
        <v>499.99209513027637</v>
      </c>
      <c r="M15">
        <v>28.231981981981985</v>
      </c>
      <c r="N15">
        <v>36.238540661461528</v>
      </c>
      <c r="O15">
        <v>0</v>
      </c>
      <c r="P15">
        <v>42.57514375326712</v>
      </c>
      <c r="Q15">
        <v>3.3497433460076049</v>
      </c>
      <c r="R15">
        <v>6.4987547413202922</v>
      </c>
      <c r="S15">
        <v>8.0993164050235471</v>
      </c>
      <c r="T15">
        <v>0</v>
      </c>
      <c r="U15">
        <v>64.242047456222153</v>
      </c>
      <c r="V15">
        <v>3.4228497757847531</v>
      </c>
      <c r="W15">
        <v>10.684362301965455</v>
      </c>
      <c r="X15">
        <v>30.173630681397768</v>
      </c>
      <c r="Y15">
        <v>0</v>
      </c>
      <c r="Z15">
        <v>2.01070584</v>
      </c>
      <c r="AA15">
        <v>0</v>
      </c>
      <c r="AB15">
        <v>8.0565986800000005</v>
      </c>
      <c r="AC15">
        <v>5.9383226239999995</v>
      </c>
      <c r="AD15">
        <v>2.7964513200000005</v>
      </c>
      <c r="AE15">
        <v>15.167135380800003</v>
      </c>
      <c r="AF15">
        <v>2.7225000000000001</v>
      </c>
      <c r="AG15">
        <v>4.2923774400000001</v>
      </c>
      <c r="AH15">
        <v>13.074282000000004</v>
      </c>
      <c r="AI15">
        <v>0</v>
      </c>
      <c r="AJ15">
        <v>0</v>
      </c>
      <c r="AK15">
        <v>15.72772</v>
      </c>
      <c r="AL15">
        <v>0</v>
      </c>
      <c r="AM15">
        <v>0</v>
      </c>
      <c r="AN15">
        <v>0.66954999999999998</v>
      </c>
      <c r="AO15">
        <v>2.5706771999999996</v>
      </c>
      <c r="AP15">
        <v>1.3755377999999998</v>
      </c>
      <c r="AQ15">
        <v>0</v>
      </c>
      <c r="AR15">
        <v>16.4272992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29.355424515285144</v>
      </c>
      <c r="BB15">
        <f t="shared" si="0"/>
        <v>811.77295128949061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</v>
      </c>
      <c r="K16">
        <v>5.0046349808673467</v>
      </c>
      <c r="L16">
        <v>469.99406163612167</v>
      </c>
      <c r="M16">
        <v>28.231981981981985</v>
      </c>
      <c r="N16">
        <v>36.238540661461528</v>
      </c>
      <c r="O16">
        <v>0</v>
      </c>
      <c r="P16">
        <v>42.57514375326712</v>
      </c>
      <c r="Q16">
        <v>3.3497433460076049</v>
      </c>
      <c r="R16">
        <v>6.4987547413202922</v>
      </c>
      <c r="S16">
        <v>8.0993164050235471</v>
      </c>
      <c r="T16">
        <v>0</v>
      </c>
      <c r="U16">
        <v>64.242047456222153</v>
      </c>
      <c r="V16">
        <v>3.4228497757847531</v>
      </c>
      <c r="W16">
        <v>10.684362301965455</v>
      </c>
      <c r="X16">
        <v>30.173630681397768</v>
      </c>
      <c r="Y16">
        <v>0</v>
      </c>
      <c r="Z16">
        <v>2.01070584</v>
      </c>
      <c r="AA16">
        <v>0</v>
      </c>
      <c r="AB16">
        <v>8.0565986800000005</v>
      </c>
      <c r="AC16">
        <v>5.9383226239999995</v>
      </c>
      <c r="AD16">
        <v>2.7964513200000005</v>
      </c>
      <c r="AE16">
        <v>15.167135380800003</v>
      </c>
      <c r="AF16">
        <v>2.7225000000000001</v>
      </c>
      <c r="AG16">
        <v>4.2923774400000001</v>
      </c>
      <c r="AH16">
        <v>13.074282000000004</v>
      </c>
      <c r="AI16">
        <v>0</v>
      </c>
      <c r="AJ16">
        <v>0</v>
      </c>
      <c r="AK16">
        <v>15.72772</v>
      </c>
      <c r="AL16">
        <v>0</v>
      </c>
      <c r="AM16">
        <v>0</v>
      </c>
      <c r="AN16">
        <v>0.66954999999999998</v>
      </c>
      <c r="AO16">
        <v>2.5706771999999996</v>
      </c>
      <c r="AP16">
        <v>1.3755377999999998</v>
      </c>
      <c r="AQ16">
        <v>0</v>
      </c>
      <c r="AR16">
        <v>16.4272992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28.308448867139454</v>
      </c>
      <c r="BB16">
        <f t="shared" si="0"/>
        <v>782.82189344348149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</v>
      </c>
      <c r="K17">
        <v>5.004681321401371</v>
      </c>
      <c r="L17">
        <v>419.99454669393316</v>
      </c>
      <c r="M17">
        <v>28.231981981981985</v>
      </c>
      <c r="N17">
        <v>36.238540661461528</v>
      </c>
      <c r="O17">
        <v>0</v>
      </c>
      <c r="P17">
        <v>41.414920561823621</v>
      </c>
      <c r="Q17">
        <v>3.3497433460076049</v>
      </c>
      <c r="R17">
        <v>6.4987547413202922</v>
      </c>
      <c r="S17">
        <v>8.0993164050235471</v>
      </c>
      <c r="T17">
        <v>0</v>
      </c>
      <c r="U17">
        <v>64.242047456222153</v>
      </c>
      <c r="V17">
        <v>3.4228497757847531</v>
      </c>
      <c r="W17">
        <v>10.684362301965455</v>
      </c>
      <c r="X17">
        <v>30.173630681397768</v>
      </c>
      <c r="Y17">
        <v>0</v>
      </c>
      <c r="Z17">
        <v>2.01070584</v>
      </c>
      <c r="AA17">
        <v>0</v>
      </c>
      <c r="AB17">
        <v>8.0565986800000005</v>
      </c>
      <c r="AC17">
        <v>5.9383226239999995</v>
      </c>
      <c r="AD17">
        <v>2.7964513200000005</v>
      </c>
      <c r="AE17">
        <v>15.167135380800003</v>
      </c>
      <c r="AF17">
        <v>2.7225000000000001</v>
      </c>
      <c r="AG17">
        <v>4.2923774400000001</v>
      </c>
      <c r="AH17">
        <v>13.074282000000004</v>
      </c>
      <c r="AI17">
        <v>0</v>
      </c>
      <c r="AJ17">
        <v>0</v>
      </c>
      <c r="AK17">
        <v>15.72772</v>
      </c>
      <c r="AL17">
        <v>0</v>
      </c>
      <c r="AM17">
        <v>0</v>
      </c>
      <c r="AN17">
        <v>0.66954999999999998</v>
      </c>
      <c r="AO17">
        <v>2.5706771999999996</v>
      </c>
      <c r="AP17">
        <v>1.3755377999999998</v>
      </c>
      <c r="AQ17">
        <v>0</v>
      </c>
      <c r="AR17">
        <v>16.4272992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26.522975628873034</v>
      </c>
      <c r="BB17">
        <f t="shared" si="0"/>
        <v>733.44767488864989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</v>
      </c>
      <c r="K18">
        <v>5.004621692135669</v>
      </c>
      <c r="L18">
        <v>399.99391620523301</v>
      </c>
      <c r="M18">
        <v>28.231981981981985</v>
      </c>
      <c r="N18">
        <v>36.238540661461528</v>
      </c>
      <c r="O18">
        <v>0</v>
      </c>
      <c r="P18">
        <v>41.414920561823621</v>
      </c>
      <c r="Q18">
        <v>3.3497433460076049</v>
      </c>
      <c r="R18">
        <v>6.4987547413202922</v>
      </c>
      <c r="S18">
        <v>8.0993164050235471</v>
      </c>
      <c r="T18">
        <v>0</v>
      </c>
      <c r="U18">
        <v>64.242047456222153</v>
      </c>
      <c r="V18">
        <v>3.4228497757847531</v>
      </c>
      <c r="W18">
        <v>10.684362301965455</v>
      </c>
      <c r="X18">
        <v>30.173630681397768</v>
      </c>
      <c r="Y18">
        <v>0</v>
      </c>
      <c r="Z18">
        <v>2.01070584</v>
      </c>
      <c r="AA18">
        <v>0</v>
      </c>
      <c r="AB18">
        <v>8.0565986800000005</v>
      </c>
      <c r="AC18">
        <v>5.9383226239999995</v>
      </c>
      <c r="AD18">
        <v>2.7964513200000005</v>
      </c>
      <c r="AE18">
        <v>15.167135380800003</v>
      </c>
      <c r="AF18">
        <v>2.7225000000000001</v>
      </c>
      <c r="AG18">
        <v>4.2923774400000001</v>
      </c>
      <c r="AH18">
        <v>17.432375999999998</v>
      </c>
      <c r="AI18">
        <v>0</v>
      </c>
      <c r="AJ18">
        <v>0</v>
      </c>
      <c r="AK18">
        <v>15.72772</v>
      </c>
      <c r="AL18">
        <v>0</v>
      </c>
      <c r="AM18">
        <v>0</v>
      </c>
      <c r="AN18">
        <v>0.66954999999999998</v>
      </c>
      <c r="AO18">
        <v>2.5706771999999996</v>
      </c>
      <c r="AP18">
        <v>1.3755377999999998</v>
      </c>
      <c r="AQ18">
        <v>2.4162499999999998</v>
      </c>
      <c r="AR18">
        <v>16.4272992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26.061376146916359</v>
      </c>
      <c r="BB18">
        <f t="shared" si="0"/>
        <v>720.68292825264064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</v>
      </c>
      <c r="K19">
        <v>5.0047081513415392</v>
      </c>
      <c r="L19">
        <v>389.99401663666879</v>
      </c>
      <c r="M19">
        <v>28.231981981981985</v>
      </c>
      <c r="N19">
        <v>36.238540661461528</v>
      </c>
      <c r="O19">
        <v>0</v>
      </c>
      <c r="P19">
        <v>41.414920561823621</v>
      </c>
      <c r="Q19">
        <v>3.3497433460076049</v>
      </c>
      <c r="R19">
        <v>6.4987547413202922</v>
      </c>
      <c r="S19">
        <v>8.0993164050235471</v>
      </c>
      <c r="T19">
        <v>0</v>
      </c>
      <c r="U19">
        <v>64.242047456222153</v>
      </c>
      <c r="V19">
        <v>3.4228497757847531</v>
      </c>
      <c r="W19">
        <v>10.684362301965455</v>
      </c>
      <c r="X19">
        <v>30.173630681397768</v>
      </c>
      <c r="Y19">
        <v>0</v>
      </c>
      <c r="Z19">
        <v>2.01070584</v>
      </c>
      <c r="AA19">
        <v>0</v>
      </c>
      <c r="AB19">
        <v>8.0565986800000005</v>
      </c>
      <c r="AC19">
        <v>5.9383226239999995</v>
      </c>
      <c r="AD19">
        <v>2.7964513200000005</v>
      </c>
      <c r="AE19">
        <v>15.167135380800003</v>
      </c>
      <c r="AF19">
        <v>2.7225000000000001</v>
      </c>
      <c r="AG19">
        <v>4.2923774400000001</v>
      </c>
      <c r="AH19">
        <v>21.528984360000003</v>
      </c>
      <c r="AI19">
        <v>0</v>
      </c>
      <c r="AJ19">
        <v>0</v>
      </c>
      <c r="AK19">
        <v>15.72772</v>
      </c>
      <c r="AL19">
        <v>0</v>
      </c>
      <c r="AM19">
        <v>0</v>
      </c>
      <c r="AN19">
        <v>0.66954999999999998</v>
      </c>
      <c r="AO19">
        <v>2.5706771999999996</v>
      </c>
      <c r="AP19">
        <v>1.3755377999999998</v>
      </c>
      <c r="AQ19">
        <v>4.8324999999999987</v>
      </c>
      <c r="AR19">
        <v>15.4111776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25.904218496987028</v>
      </c>
      <c r="BB19">
        <f t="shared" si="0"/>
        <v>716.3370095532116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</v>
      </c>
      <c r="K20">
        <v>5.0046521463311482</v>
      </c>
      <c r="L20">
        <v>389.99401663666879</v>
      </c>
      <c r="M20">
        <v>28.231981981981985</v>
      </c>
      <c r="N20">
        <v>36.238540661461528</v>
      </c>
      <c r="O20">
        <v>0</v>
      </c>
      <c r="P20">
        <v>41.414920561823621</v>
      </c>
      <c r="Q20">
        <v>3.3497433460076049</v>
      </c>
      <c r="R20">
        <v>6.4987547413202922</v>
      </c>
      <c r="S20">
        <v>8.0993164050235471</v>
      </c>
      <c r="T20">
        <v>0</v>
      </c>
      <c r="U20">
        <v>64.242047456222153</v>
      </c>
      <c r="V20">
        <v>3.4228497757847531</v>
      </c>
      <c r="W20">
        <v>10.684362301965455</v>
      </c>
      <c r="X20">
        <v>30.173630681397768</v>
      </c>
      <c r="Y20">
        <v>0</v>
      </c>
      <c r="Z20">
        <v>2.01070584</v>
      </c>
      <c r="AA20">
        <v>0</v>
      </c>
      <c r="AB20">
        <v>8.0565986800000005</v>
      </c>
      <c r="AC20">
        <v>5.9383226239999995</v>
      </c>
      <c r="AD20">
        <v>2.7964513200000005</v>
      </c>
      <c r="AE20">
        <v>15.167135380800003</v>
      </c>
      <c r="AF20">
        <v>2.7225000000000001</v>
      </c>
      <c r="AG20">
        <v>4.2923774400000001</v>
      </c>
      <c r="AH20">
        <v>28.705312479999996</v>
      </c>
      <c r="AI20">
        <v>0</v>
      </c>
      <c r="AJ20">
        <v>0</v>
      </c>
      <c r="AK20">
        <v>15.72772</v>
      </c>
      <c r="AL20">
        <v>0</v>
      </c>
      <c r="AM20">
        <v>0</v>
      </c>
      <c r="AN20">
        <v>0.66954999999999998</v>
      </c>
      <c r="AO20">
        <v>2.5706771999999996</v>
      </c>
      <c r="AP20">
        <v>1.3755377999999998</v>
      </c>
      <c r="AQ20">
        <v>4.8324999999999987</v>
      </c>
      <c r="AR20">
        <v>15.4111776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26.154670574812165</v>
      </c>
      <c r="BB20">
        <f t="shared" si="0"/>
        <v>723.2628295903761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</v>
      </c>
      <c r="K21">
        <v>5.0045829262792711</v>
      </c>
      <c r="L21">
        <v>319.99487761576296</v>
      </c>
      <c r="M21">
        <v>28.231981981981985</v>
      </c>
      <c r="N21">
        <v>36.238540661461528</v>
      </c>
      <c r="O21">
        <v>0</v>
      </c>
      <c r="P21">
        <v>42.57514375326712</v>
      </c>
      <c r="Q21">
        <v>3.3488722292993631</v>
      </c>
      <c r="R21">
        <v>6.5018221187427239</v>
      </c>
      <c r="S21">
        <v>8.1028351648351649</v>
      </c>
      <c r="T21">
        <v>0</v>
      </c>
      <c r="U21">
        <v>64.242047456222153</v>
      </c>
      <c r="V21">
        <v>3.4228497757847531</v>
      </c>
      <c r="W21">
        <v>10.684362301965455</v>
      </c>
      <c r="X21">
        <v>30.173630681397768</v>
      </c>
      <c r="Y21">
        <v>0</v>
      </c>
      <c r="Z21">
        <v>2.01070584</v>
      </c>
      <c r="AA21">
        <v>0</v>
      </c>
      <c r="AB21">
        <v>8.0565986800000005</v>
      </c>
      <c r="AC21">
        <v>5.9383226239999995</v>
      </c>
      <c r="AD21">
        <v>2.7964513200000005</v>
      </c>
      <c r="AE21">
        <v>15.167135380800003</v>
      </c>
      <c r="AF21">
        <v>2.7225000000000001</v>
      </c>
      <c r="AG21">
        <v>4.2923774400000001</v>
      </c>
      <c r="AH21">
        <v>28.705312479999996</v>
      </c>
      <c r="AI21">
        <v>0</v>
      </c>
      <c r="AJ21">
        <v>0</v>
      </c>
      <c r="AK21">
        <v>15.72772</v>
      </c>
      <c r="AL21">
        <v>0</v>
      </c>
      <c r="AM21">
        <v>0</v>
      </c>
      <c r="AN21">
        <v>0.66954999999999998</v>
      </c>
      <c r="AO21">
        <v>2.5706771999999996</v>
      </c>
      <c r="AP21">
        <v>1.3755377999999998</v>
      </c>
      <c r="AQ21">
        <v>4.8324999999999987</v>
      </c>
      <c r="AR21">
        <v>16.4272992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23.787852126890762</v>
      </c>
      <c r="BB21">
        <f t="shared" si="0"/>
        <v>657.81249960930904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</v>
      </c>
      <c r="K22">
        <v>5.0045829262792711</v>
      </c>
      <c r="L22">
        <v>319.99487761576296</v>
      </c>
      <c r="M22">
        <v>28.231981981981985</v>
      </c>
      <c r="N22">
        <v>36.238540661461528</v>
      </c>
      <c r="O22">
        <v>0</v>
      </c>
      <c r="P22">
        <v>42.57514375326712</v>
      </c>
      <c r="Q22">
        <v>3.3488722292993631</v>
      </c>
      <c r="R22">
        <v>6.5018221187427239</v>
      </c>
      <c r="S22">
        <v>8.1028351648351649</v>
      </c>
      <c r="T22">
        <v>0</v>
      </c>
      <c r="U22">
        <v>64.242047456222153</v>
      </c>
      <c r="V22">
        <v>3.4228497757847531</v>
      </c>
      <c r="W22">
        <v>10.684362301965455</v>
      </c>
      <c r="X22">
        <v>30.173630681397768</v>
      </c>
      <c r="Y22">
        <v>0</v>
      </c>
      <c r="Z22">
        <v>2.01070584</v>
      </c>
      <c r="AA22">
        <v>3.63558</v>
      </c>
      <c r="AB22">
        <v>8.0565986800000005</v>
      </c>
      <c r="AC22">
        <v>5.9383226239999995</v>
      </c>
      <c r="AD22">
        <v>2.7964513200000005</v>
      </c>
      <c r="AE22">
        <v>15.167135380800003</v>
      </c>
      <c r="AF22">
        <v>2.7225000000000001</v>
      </c>
      <c r="AG22">
        <v>4.2923774400000001</v>
      </c>
      <c r="AH22">
        <v>28.705312479999996</v>
      </c>
      <c r="AI22">
        <v>0</v>
      </c>
      <c r="AJ22">
        <v>0</v>
      </c>
      <c r="AK22">
        <v>15.72772</v>
      </c>
      <c r="AL22">
        <v>0</v>
      </c>
      <c r="AM22">
        <v>0</v>
      </c>
      <c r="AN22">
        <v>0.66954999999999998</v>
      </c>
      <c r="AO22">
        <v>2.5706771999999996</v>
      </c>
      <c r="AP22">
        <v>1.3755377999999998</v>
      </c>
      <c r="AQ22">
        <v>4.8324999999999987</v>
      </c>
      <c r="AR22">
        <v>16.4272992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23.914733868890764</v>
      </c>
      <c r="BB22">
        <f t="shared" si="0"/>
        <v>661.32119786730914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</v>
      </c>
      <c r="K23">
        <v>5.0045829262792711</v>
      </c>
      <c r="L23">
        <v>319.99487761576296</v>
      </c>
      <c r="M23">
        <v>28.231981981981985</v>
      </c>
      <c r="N23">
        <v>36.238540661461528</v>
      </c>
      <c r="O23">
        <v>0</v>
      </c>
      <c r="P23">
        <v>42.57514375326712</v>
      </c>
      <c r="Q23">
        <v>3.3488722292993631</v>
      </c>
      <c r="R23">
        <v>6.5018221187427239</v>
      </c>
      <c r="S23">
        <v>8.1028351648351649</v>
      </c>
      <c r="T23">
        <v>0</v>
      </c>
      <c r="U23">
        <v>64.242047456222153</v>
      </c>
      <c r="V23">
        <v>3.4228497757847531</v>
      </c>
      <c r="W23">
        <v>10.684362301965455</v>
      </c>
      <c r="X23">
        <v>30.173630681397768</v>
      </c>
      <c r="Y23">
        <v>0</v>
      </c>
      <c r="Z23">
        <v>2.01070584</v>
      </c>
      <c r="AA23">
        <v>3.63558</v>
      </c>
      <c r="AB23">
        <v>12.121704816000001</v>
      </c>
      <c r="AC23">
        <v>8.9164694943999994</v>
      </c>
      <c r="AD23">
        <v>2.7964513200000005</v>
      </c>
      <c r="AE23">
        <v>15.167135380800003</v>
      </c>
      <c r="AF23">
        <v>2.7225000000000001</v>
      </c>
      <c r="AG23">
        <v>4.2923774400000001</v>
      </c>
      <c r="AH23">
        <v>28.705312479999996</v>
      </c>
      <c r="AI23">
        <v>0</v>
      </c>
      <c r="AJ23">
        <v>0</v>
      </c>
      <c r="AK23">
        <v>15.72772</v>
      </c>
      <c r="AL23">
        <v>0</v>
      </c>
      <c r="AM23">
        <v>0</v>
      </c>
      <c r="AN23">
        <v>0.66954999999999998</v>
      </c>
      <c r="AO23">
        <v>2.5706771999999996</v>
      </c>
      <c r="AP23">
        <v>1.3755377999999998</v>
      </c>
      <c r="AQ23">
        <v>4.8324999999999987</v>
      </c>
      <c r="AR23">
        <v>16.4272992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24.160543562890766</v>
      </c>
      <c r="BB23">
        <f t="shared" si="0"/>
        <v>668.11864117970913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</v>
      </c>
      <c r="K24">
        <v>5.0046440805456927</v>
      </c>
      <c r="L24">
        <v>319.99487761576296</v>
      </c>
      <c r="M24">
        <v>28.231981981981985</v>
      </c>
      <c r="N24">
        <v>36.238540661461528</v>
      </c>
      <c r="O24">
        <v>0</v>
      </c>
      <c r="P24">
        <v>42.57514375326712</v>
      </c>
      <c r="Q24">
        <v>3.3497433460076049</v>
      </c>
      <c r="R24">
        <v>6.4987547413202922</v>
      </c>
      <c r="S24">
        <v>8.0993164050235471</v>
      </c>
      <c r="T24">
        <v>0</v>
      </c>
      <c r="U24">
        <v>64.242047456222153</v>
      </c>
      <c r="V24">
        <v>3.4228497757847531</v>
      </c>
      <c r="W24">
        <v>10.684362301965455</v>
      </c>
      <c r="X24">
        <v>30.173630681397768</v>
      </c>
      <c r="Y24">
        <v>0</v>
      </c>
      <c r="Z24">
        <v>2.01070584</v>
      </c>
      <c r="AA24">
        <v>3.63558</v>
      </c>
      <c r="AB24">
        <v>12.121704816000001</v>
      </c>
      <c r="AC24">
        <v>8.9164694943999994</v>
      </c>
      <c r="AD24">
        <v>2.7964513200000005</v>
      </c>
      <c r="AE24">
        <v>15.167135380800003</v>
      </c>
      <c r="AF24">
        <v>2.7225000000000001</v>
      </c>
      <c r="AG24">
        <v>4.2923774400000001</v>
      </c>
      <c r="AH24">
        <v>28.705312479999996</v>
      </c>
      <c r="AI24">
        <v>0.78111280000000005</v>
      </c>
      <c r="AJ24">
        <v>0</v>
      </c>
      <c r="AK24">
        <v>15.72772</v>
      </c>
      <c r="AL24">
        <v>0</v>
      </c>
      <c r="AM24">
        <v>0</v>
      </c>
      <c r="AN24">
        <v>0.66954999999999998</v>
      </c>
      <c r="AO24">
        <v>2.5706771999999996</v>
      </c>
      <c r="AP24">
        <v>1.3755377999999998</v>
      </c>
      <c r="AQ24">
        <v>4.8324999999999987</v>
      </c>
      <c r="AR24">
        <v>16.4272992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24.187606988249364</v>
      </c>
      <c r="BB24">
        <f t="shared" si="0"/>
        <v>668.86703668809105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</v>
      </c>
      <c r="K25">
        <v>5.0046349808673467</v>
      </c>
      <c r="L25">
        <v>319.99345239333076</v>
      </c>
      <c r="M25">
        <v>28.231981981981985</v>
      </c>
      <c r="N25">
        <v>36.238540661461528</v>
      </c>
      <c r="O25">
        <v>0</v>
      </c>
      <c r="P25">
        <v>42.57514375326712</v>
      </c>
      <c r="Q25">
        <v>3.3497433460076049</v>
      </c>
      <c r="R25">
        <v>6.4987547413202922</v>
      </c>
      <c r="S25">
        <v>8.0993164050235471</v>
      </c>
      <c r="T25">
        <v>0</v>
      </c>
      <c r="U25">
        <v>64.242047456222153</v>
      </c>
      <c r="V25">
        <v>3.4228497757847531</v>
      </c>
      <c r="W25">
        <v>10.684362301965455</v>
      </c>
      <c r="X25">
        <v>30.173630681397768</v>
      </c>
      <c r="Y25">
        <v>0</v>
      </c>
      <c r="Z25">
        <v>2.01070584</v>
      </c>
      <c r="AA25">
        <v>3.63558</v>
      </c>
      <c r="AB25">
        <v>12.121704816000001</v>
      </c>
      <c r="AC25">
        <v>8.9164694943999994</v>
      </c>
      <c r="AD25">
        <v>2.7964513200000005</v>
      </c>
      <c r="AE25">
        <v>15.167135380800003</v>
      </c>
      <c r="AF25">
        <v>2.7225000000000001</v>
      </c>
      <c r="AG25">
        <v>4.2923774400000001</v>
      </c>
      <c r="AH25">
        <v>28.705312479999996</v>
      </c>
      <c r="AI25">
        <v>0.78111280000000005</v>
      </c>
      <c r="AJ25">
        <v>0</v>
      </c>
      <c r="AK25">
        <v>15.72772</v>
      </c>
      <c r="AL25">
        <v>0</v>
      </c>
      <c r="AM25">
        <v>0</v>
      </c>
      <c r="AN25">
        <v>0.66954999999999998</v>
      </c>
      <c r="AO25">
        <v>2.5706771999999996</v>
      </c>
      <c r="AP25">
        <v>1.3755377999999998</v>
      </c>
      <c r="AQ25">
        <v>4.8324999999999987</v>
      </c>
      <c r="AR25">
        <v>15.4111776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24.152093960679132</v>
      </c>
      <c r="BB25">
        <f t="shared" si="0"/>
        <v>667.88499379355073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</v>
      </c>
      <c r="K26">
        <v>5.0046349808673467</v>
      </c>
      <c r="L26">
        <v>319.99345239333076</v>
      </c>
      <c r="M26">
        <v>28.231981981981985</v>
      </c>
      <c r="N26">
        <v>36.238540661461528</v>
      </c>
      <c r="O26">
        <v>0</v>
      </c>
      <c r="P26">
        <v>42.57514375326712</v>
      </c>
      <c r="Q26">
        <v>3.3497433460076049</v>
      </c>
      <c r="R26">
        <v>6.4987547413202922</v>
      </c>
      <c r="S26">
        <v>8.0993164050235471</v>
      </c>
      <c r="T26">
        <v>0</v>
      </c>
      <c r="U26">
        <v>64.242047456222153</v>
      </c>
      <c r="V26">
        <v>3.4228497757847531</v>
      </c>
      <c r="W26">
        <v>10.684362301965455</v>
      </c>
      <c r="X26">
        <v>30.173630681397768</v>
      </c>
      <c r="Y26">
        <v>0</v>
      </c>
      <c r="Z26">
        <v>2.01070584</v>
      </c>
      <c r="AA26">
        <v>3.63558</v>
      </c>
      <c r="AB26">
        <v>12.121704816000001</v>
      </c>
      <c r="AC26">
        <v>8.9164694943999994</v>
      </c>
      <c r="AD26">
        <v>2.7964513200000005</v>
      </c>
      <c r="AE26">
        <v>15.167135380800003</v>
      </c>
      <c r="AF26">
        <v>2.7225000000000001</v>
      </c>
      <c r="AG26">
        <v>4.2923774400000001</v>
      </c>
      <c r="AH26">
        <v>28.705312479999996</v>
      </c>
      <c r="AI26">
        <v>1.1716692000000002</v>
      </c>
      <c r="AJ26">
        <v>0</v>
      </c>
      <c r="AK26">
        <v>15.72772</v>
      </c>
      <c r="AL26">
        <v>0</v>
      </c>
      <c r="AM26">
        <v>0</v>
      </c>
      <c r="AN26">
        <v>0.66954999999999998</v>
      </c>
      <c r="AO26">
        <v>2.5706771999999996</v>
      </c>
      <c r="AP26">
        <v>1.3755377999999998</v>
      </c>
      <c r="AQ26">
        <v>4.8324999999999987</v>
      </c>
      <c r="AR26">
        <v>15.4111776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24.16572447107913</v>
      </c>
      <c r="BB26">
        <f t="shared" si="0"/>
        <v>668.26191968315084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</v>
      </c>
      <c r="K27">
        <v>5.1496957145471347</v>
      </c>
      <c r="L27">
        <v>319.99345239333076</v>
      </c>
      <c r="M27">
        <v>28.231981981981985</v>
      </c>
      <c r="N27">
        <v>36.238540661461528</v>
      </c>
      <c r="O27">
        <v>0</v>
      </c>
      <c r="P27">
        <v>42.57514375326712</v>
      </c>
      <c r="Q27">
        <v>3.3497433460076049</v>
      </c>
      <c r="R27">
        <v>6.4987547413202922</v>
      </c>
      <c r="S27">
        <v>8.0993164050235471</v>
      </c>
      <c r="T27">
        <v>0</v>
      </c>
      <c r="U27">
        <v>64.242047456222153</v>
      </c>
      <c r="V27">
        <v>3.4228497757847531</v>
      </c>
      <c r="W27">
        <v>10.684362301965455</v>
      </c>
      <c r="X27">
        <v>30.173630681397768</v>
      </c>
      <c r="Y27">
        <v>0</v>
      </c>
      <c r="Z27">
        <v>2.01070584</v>
      </c>
      <c r="AA27">
        <v>3.63558</v>
      </c>
      <c r="AB27">
        <v>12.121704816000001</v>
      </c>
      <c r="AC27">
        <v>8.9164694943999994</v>
      </c>
      <c r="AD27">
        <v>2.7964513200000005</v>
      </c>
      <c r="AE27">
        <v>15.167135380800003</v>
      </c>
      <c r="AF27">
        <v>2.7225000000000001</v>
      </c>
      <c r="AG27">
        <v>4.2923774400000001</v>
      </c>
      <c r="AH27">
        <v>28.705312479999996</v>
      </c>
      <c r="AI27">
        <v>2.3433384000000004</v>
      </c>
      <c r="AJ27">
        <v>0</v>
      </c>
      <c r="AK27">
        <v>15.72772</v>
      </c>
      <c r="AL27">
        <v>0</v>
      </c>
      <c r="AM27">
        <v>0</v>
      </c>
      <c r="AN27">
        <v>0.66954999999999998</v>
      </c>
      <c r="AO27">
        <v>2.5706771999999996</v>
      </c>
      <c r="AP27">
        <v>1.3755377999999998</v>
      </c>
      <c r="AQ27">
        <v>4.8324999999999987</v>
      </c>
      <c r="AR27">
        <v>16.4272992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24.247141020053576</v>
      </c>
      <c r="BB27">
        <f t="shared" si="0"/>
        <v>670.51335466785611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</v>
      </c>
      <c r="K28">
        <v>5.004711138806667</v>
      </c>
      <c r="L28">
        <v>349.9928323670083</v>
      </c>
      <c r="M28">
        <v>28.231981981981985</v>
      </c>
      <c r="N28">
        <v>36.238540661461528</v>
      </c>
      <c r="O28">
        <v>0</v>
      </c>
      <c r="P28">
        <v>42.57514375326712</v>
      </c>
      <c r="Q28">
        <v>3.3497433460076049</v>
      </c>
      <c r="R28">
        <v>6.4987547413202922</v>
      </c>
      <c r="S28">
        <v>8.0993164050235471</v>
      </c>
      <c r="T28">
        <v>0</v>
      </c>
      <c r="U28">
        <v>64.242047456222153</v>
      </c>
      <c r="V28">
        <v>3.4228497757847531</v>
      </c>
      <c r="W28">
        <v>10.684362301965455</v>
      </c>
      <c r="X28">
        <v>30.173630681397768</v>
      </c>
      <c r="Y28">
        <v>0</v>
      </c>
      <c r="Z28">
        <v>2.01070584</v>
      </c>
      <c r="AA28">
        <v>3.63558</v>
      </c>
      <c r="AB28">
        <v>12.121704816000001</v>
      </c>
      <c r="AC28">
        <v>8.9164694943999994</v>
      </c>
      <c r="AD28">
        <v>2.7964513200000005</v>
      </c>
      <c r="AE28">
        <v>15.167135380800003</v>
      </c>
      <c r="AF28">
        <v>2.7225000000000001</v>
      </c>
      <c r="AG28">
        <v>4.2923774400000001</v>
      </c>
      <c r="AH28">
        <v>26.148564</v>
      </c>
      <c r="AI28">
        <v>10.1544664</v>
      </c>
      <c r="AJ28">
        <v>0</v>
      </c>
      <c r="AK28">
        <v>15.72772</v>
      </c>
      <c r="AL28">
        <v>0</v>
      </c>
      <c r="AM28">
        <v>0</v>
      </c>
      <c r="AN28">
        <v>0.66954999999999998</v>
      </c>
      <c r="AO28">
        <v>2.5706771999999996</v>
      </c>
      <c r="AP28">
        <v>1.3755377999999998</v>
      </c>
      <c r="AQ28">
        <v>4.8324999999999987</v>
      </c>
      <c r="AR28">
        <v>16.4272992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25.472437156497776</v>
      </c>
      <c r="BB28">
        <f t="shared" si="0"/>
        <v>704.39683344934906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</v>
      </c>
      <c r="K29">
        <v>5.0046110546126927</v>
      </c>
      <c r="L29">
        <v>349.9928323670083</v>
      </c>
      <c r="M29">
        <v>28.231981981981985</v>
      </c>
      <c r="N29">
        <v>36.238540661461528</v>
      </c>
      <c r="O29">
        <v>0</v>
      </c>
      <c r="P29">
        <v>42.57514375326712</v>
      </c>
      <c r="Q29">
        <v>3.3497433460076049</v>
      </c>
      <c r="R29">
        <v>6.4987547413202922</v>
      </c>
      <c r="S29">
        <v>8.0993164050235471</v>
      </c>
      <c r="T29">
        <v>0</v>
      </c>
      <c r="U29">
        <v>64.242047456222153</v>
      </c>
      <c r="V29">
        <v>3.4228497757847531</v>
      </c>
      <c r="W29">
        <v>10.684362301965455</v>
      </c>
      <c r="X29">
        <v>30.173630681397768</v>
      </c>
      <c r="Y29">
        <v>0</v>
      </c>
      <c r="Z29">
        <v>2.01070584</v>
      </c>
      <c r="AA29">
        <v>0</v>
      </c>
      <c r="AB29">
        <v>12.121704816000001</v>
      </c>
      <c r="AC29">
        <v>8.9164694943999994</v>
      </c>
      <c r="AD29">
        <v>2.7964513200000005</v>
      </c>
      <c r="AE29">
        <v>15.167135380800003</v>
      </c>
      <c r="AF29">
        <v>2.7225000000000001</v>
      </c>
      <c r="AG29">
        <v>4.2923774400000001</v>
      </c>
      <c r="AH29">
        <v>26.148564</v>
      </c>
      <c r="AI29">
        <v>10.1544664</v>
      </c>
      <c r="AJ29">
        <v>0</v>
      </c>
      <c r="AK29">
        <v>15.72772</v>
      </c>
      <c r="AL29">
        <v>0</v>
      </c>
      <c r="AM29">
        <v>0</v>
      </c>
      <c r="AN29">
        <v>0.66954999999999998</v>
      </c>
      <c r="AO29">
        <v>2.5706771999999996</v>
      </c>
      <c r="AP29">
        <v>1.3755377999999998</v>
      </c>
      <c r="AQ29">
        <v>4.8324999999999987</v>
      </c>
      <c r="AR29">
        <v>16.4272992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25.345551921521853</v>
      </c>
      <c r="BB29">
        <f t="shared" si="0"/>
        <v>700.88803860013104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</v>
      </c>
      <c r="K30">
        <v>5.0046154409793582</v>
      </c>
      <c r="L30">
        <v>349.9928323670083</v>
      </c>
      <c r="M30">
        <v>28.231981981981985</v>
      </c>
      <c r="N30">
        <v>36.238540661461528</v>
      </c>
      <c r="O30">
        <v>0</v>
      </c>
      <c r="P30">
        <v>42.57514375326712</v>
      </c>
      <c r="Q30">
        <v>3.3497433460076049</v>
      </c>
      <c r="R30">
        <v>6.4987547413202922</v>
      </c>
      <c r="S30">
        <v>8.0993164050235471</v>
      </c>
      <c r="T30">
        <v>0</v>
      </c>
      <c r="U30">
        <v>64.242047456222153</v>
      </c>
      <c r="V30">
        <v>3.4228497757847531</v>
      </c>
      <c r="W30">
        <v>10.684362301965455</v>
      </c>
      <c r="X30">
        <v>30.173630681397768</v>
      </c>
      <c r="Y30">
        <v>0</v>
      </c>
      <c r="Z30">
        <v>2.01070584</v>
      </c>
      <c r="AA30">
        <v>0</v>
      </c>
      <c r="AB30">
        <v>12.121704816000001</v>
      </c>
      <c r="AC30">
        <v>8.9164694943999994</v>
      </c>
      <c r="AD30">
        <v>5.592902640000001</v>
      </c>
      <c r="AE30">
        <v>15.167135380800003</v>
      </c>
      <c r="AF30">
        <v>2.7225000000000001</v>
      </c>
      <c r="AG30">
        <v>4.2923774400000001</v>
      </c>
      <c r="AH30">
        <v>26.148564</v>
      </c>
      <c r="AI30">
        <v>10.1544664</v>
      </c>
      <c r="AJ30">
        <v>0</v>
      </c>
      <c r="AK30">
        <v>15.72772</v>
      </c>
      <c r="AL30">
        <v>0</v>
      </c>
      <c r="AM30">
        <v>0</v>
      </c>
      <c r="AN30">
        <v>0.66954999999999998</v>
      </c>
      <c r="AO30">
        <v>2.5706771999999996</v>
      </c>
      <c r="AP30">
        <v>1.3755377999999998</v>
      </c>
      <c r="AQ30">
        <v>4.8324999999999987</v>
      </c>
      <c r="AR30">
        <v>16.4272992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25.443148222656589</v>
      </c>
      <c r="BB30">
        <f t="shared" si="0"/>
        <v>703.58689800536308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</v>
      </c>
      <c r="K31">
        <v>5.004665693430657</v>
      </c>
      <c r="L31">
        <v>349.99478800107613</v>
      </c>
      <c r="M31">
        <v>28.231981981981985</v>
      </c>
      <c r="N31">
        <v>36.238540661461528</v>
      </c>
      <c r="O31">
        <v>0</v>
      </c>
      <c r="P31">
        <v>42.57514375326712</v>
      </c>
      <c r="Q31">
        <v>3.3488722292993631</v>
      </c>
      <c r="R31">
        <v>6.4989501989528797</v>
      </c>
      <c r="S31">
        <v>8.2282623159379416</v>
      </c>
      <c r="T31">
        <v>0</v>
      </c>
      <c r="U31">
        <v>64.242047456222153</v>
      </c>
      <c r="V31">
        <v>3.4228497757847531</v>
      </c>
      <c r="W31">
        <v>10.684362301965455</v>
      </c>
      <c r="X31">
        <v>30.173630681397768</v>
      </c>
      <c r="Y31">
        <v>0</v>
      </c>
      <c r="Z31">
        <v>2.01070584</v>
      </c>
      <c r="AA31">
        <v>0</v>
      </c>
      <c r="AB31">
        <v>12.121704816000001</v>
      </c>
      <c r="AC31">
        <v>8.9164694943999994</v>
      </c>
      <c r="AD31">
        <v>5.592902640000001</v>
      </c>
      <c r="AE31">
        <v>15.167135380800003</v>
      </c>
      <c r="AF31">
        <v>2.7225000000000001</v>
      </c>
      <c r="AG31">
        <v>4.2923774400000001</v>
      </c>
      <c r="AH31">
        <v>14.352656239999998</v>
      </c>
      <c r="AI31">
        <v>15.231699600000001</v>
      </c>
      <c r="AJ31">
        <v>0</v>
      </c>
      <c r="AK31">
        <v>15.72772</v>
      </c>
      <c r="AL31">
        <v>0</v>
      </c>
      <c r="AM31">
        <v>0</v>
      </c>
      <c r="AN31">
        <v>0.66954999999999998</v>
      </c>
      <c r="AO31">
        <v>2.5706771999999996</v>
      </c>
      <c r="AP31">
        <v>1.3755377999999998</v>
      </c>
      <c r="AQ31">
        <v>2.4162499999999998</v>
      </c>
      <c r="AR31">
        <v>15.4111776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25.093424099098428</v>
      </c>
      <c r="BB31">
        <f t="shared" si="0"/>
        <v>693.91585210727897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</v>
      </c>
      <c r="K32">
        <v>5.0045751809887777</v>
      </c>
      <c r="L32">
        <v>349.99478800107613</v>
      </c>
      <c r="M32">
        <v>28.231981981981985</v>
      </c>
      <c r="N32">
        <v>36.238540661461528</v>
      </c>
      <c r="O32">
        <v>0</v>
      </c>
      <c r="P32">
        <v>42.57514375326712</v>
      </c>
      <c r="Q32">
        <v>3.3488722292993631</v>
      </c>
      <c r="R32">
        <v>6.5018221187427239</v>
      </c>
      <c r="S32">
        <v>8.1028351648351649</v>
      </c>
      <c r="T32">
        <v>0</v>
      </c>
      <c r="U32">
        <v>64.242047456222153</v>
      </c>
      <c r="V32">
        <v>3.4228497757847531</v>
      </c>
      <c r="W32">
        <v>10.684362301965455</v>
      </c>
      <c r="X32">
        <v>30.173630681397768</v>
      </c>
      <c r="Y32">
        <v>0</v>
      </c>
      <c r="Z32">
        <v>2.01070584</v>
      </c>
      <c r="AA32">
        <v>0</v>
      </c>
      <c r="AB32">
        <v>12.121704816000001</v>
      </c>
      <c r="AC32">
        <v>8.9164694943999994</v>
      </c>
      <c r="AD32">
        <v>5.592902640000001</v>
      </c>
      <c r="AE32">
        <v>15.167135380800003</v>
      </c>
      <c r="AF32">
        <v>2.7225000000000001</v>
      </c>
      <c r="AG32">
        <v>4.2923774400000001</v>
      </c>
      <c r="AH32">
        <v>14.352656239999998</v>
      </c>
      <c r="AI32">
        <v>15.231699600000001</v>
      </c>
      <c r="AJ32">
        <v>0</v>
      </c>
      <c r="AK32">
        <v>15.72772</v>
      </c>
      <c r="AL32">
        <v>0</v>
      </c>
      <c r="AM32">
        <v>0</v>
      </c>
      <c r="AN32">
        <v>0.66954999999999998</v>
      </c>
      <c r="AO32">
        <v>2.5706771999999996</v>
      </c>
      <c r="AP32">
        <v>1.3755377999999998</v>
      </c>
      <c r="AQ32">
        <v>2.4162499999999998</v>
      </c>
      <c r="AR32">
        <v>15.7498848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25.100964055010671</v>
      </c>
      <c r="BB32">
        <f t="shared" si="0"/>
        <v>694.12437360761203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</v>
      </c>
      <c r="K33">
        <v>5.0045751809887777</v>
      </c>
      <c r="L33">
        <v>349.99478800107613</v>
      </c>
      <c r="M33">
        <v>28.231981981981985</v>
      </c>
      <c r="N33">
        <v>36.238540661461528</v>
      </c>
      <c r="O33">
        <v>0</v>
      </c>
      <c r="P33">
        <v>42.57514375326712</v>
      </c>
      <c r="Q33">
        <v>3.3488722292993631</v>
      </c>
      <c r="R33">
        <v>6.5018221187427239</v>
      </c>
      <c r="S33">
        <v>8.1028351648351649</v>
      </c>
      <c r="T33">
        <v>0</v>
      </c>
      <c r="U33">
        <v>64.242047456222153</v>
      </c>
      <c r="V33">
        <v>3.3191270553064274</v>
      </c>
      <c r="W33">
        <v>10.684362301965455</v>
      </c>
      <c r="X33">
        <v>30.173630681397768</v>
      </c>
      <c r="Y33">
        <v>0</v>
      </c>
      <c r="Z33">
        <v>2.01070584</v>
      </c>
      <c r="AA33">
        <v>0</v>
      </c>
      <c r="AB33">
        <v>12.121704816000001</v>
      </c>
      <c r="AC33">
        <v>8.9164694943999994</v>
      </c>
      <c r="AD33">
        <v>5.592902640000001</v>
      </c>
      <c r="AE33">
        <v>15.167135380800003</v>
      </c>
      <c r="AF33">
        <v>2.7225000000000001</v>
      </c>
      <c r="AG33">
        <v>4.2923774400000001</v>
      </c>
      <c r="AH33">
        <v>14.352656239999998</v>
      </c>
      <c r="AI33">
        <v>15.231699600000001</v>
      </c>
      <c r="AJ33">
        <v>0</v>
      </c>
      <c r="AK33">
        <v>15.72772</v>
      </c>
      <c r="AL33">
        <v>0</v>
      </c>
      <c r="AM33">
        <v>0</v>
      </c>
      <c r="AN33">
        <v>0.66954999999999998</v>
      </c>
      <c r="AO33">
        <v>2.5706771999999996</v>
      </c>
      <c r="AP33">
        <v>1.3755377999999998</v>
      </c>
      <c r="AQ33">
        <v>2.4162499999999998</v>
      </c>
      <c r="AR33">
        <v>15.7498848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25.097344129749089</v>
      </c>
      <c r="BB33">
        <f t="shared" si="0"/>
        <v>694.02427081239534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</v>
      </c>
      <c r="K34">
        <v>5.0045751809887777</v>
      </c>
      <c r="L34">
        <v>349.99478800107613</v>
      </c>
      <c r="M34">
        <v>28.231981981981985</v>
      </c>
      <c r="N34">
        <v>36.238540661461528</v>
      </c>
      <c r="O34">
        <v>0</v>
      </c>
      <c r="P34">
        <v>42.57514375326712</v>
      </c>
      <c r="Q34">
        <v>3.3488722292993631</v>
      </c>
      <c r="R34">
        <v>6.5018221187427239</v>
      </c>
      <c r="S34">
        <v>8.1028351648351649</v>
      </c>
      <c r="T34">
        <v>0</v>
      </c>
      <c r="U34">
        <v>64.242047456222153</v>
      </c>
      <c r="V34">
        <v>3.3191270553064274</v>
      </c>
      <c r="W34">
        <v>10.684362301965455</v>
      </c>
      <c r="X34">
        <v>30.173630681397768</v>
      </c>
      <c r="Y34">
        <v>0</v>
      </c>
      <c r="Z34">
        <v>2.01070584</v>
      </c>
      <c r="AA34">
        <v>0</v>
      </c>
      <c r="AB34">
        <v>12.121704816000001</v>
      </c>
      <c r="AC34">
        <v>8.9164694943999994</v>
      </c>
      <c r="AD34">
        <v>5.592902640000001</v>
      </c>
      <c r="AE34">
        <v>15.167135380800003</v>
      </c>
      <c r="AF34">
        <v>2.7225000000000001</v>
      </c>
      <c r="AG34">
        <v>4.2923774400000001</v>
      </c>
      <c r="AH34">
        <v>14.352656239999998</v>
      </c>
      <c r="AI34">
        <v>2.3433384000000004</v>
      </c>
      <c r="AJ34">
        <v>0</v>
      </c>
      <c r="AK34">
        <v>15.72772</v>
      </c>
      <c r="AL34">
        <v>0</v>
      </c>
      <c r="AM34">
        <v>0</v>
      </c>
      <c r="AN34">
        <v>0.66954999999999998</v>
      </c>
      <c r="AO34">
        <v>2.5706771999999996</v>
      </c>
      <c r="AP34">
        <v>1.3755377999999998</v>
      </c>
      <c r="AQ34">
        <v>0</v>
      </c>
      <c r="AR34">
        <v>15.7498848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24.563213076136385</v>
      </c>
      <c r="BB34">
        <f t="shared" si="0"/>
        <v>679.25379066600806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</v>
      </c>
      <c r="K35">
        <v>5.0045751809887777</v>
      </c>
      <c r="L35">
        <v>349.99759437228238</v>
      </c>
      <c r="M35">
        <v>28.231981981981985</v>
      </c>
      <c r="N35">
        <v>36.238540661461528</v>
      </c>
      <c r="O35">
        <v>0</v>
      </c>
      <c r="P35">
        <v>42.57514375326712</v>
      </c>
      <c r="Q35">
        <v>3.3488722292993631</v>
      </c>
      <c r="R35">
        <v>6.5018221187427239</v>
      </c>
      <c r="S35">
        <v>8.1028351648351649</v>
      </c>
      <c r="T35">
        <v>0</v>
      </c>
      <c r="U35">
        <v>64.242047456222153</v>
      </c>
      <c r="V35">
        <v>3.9970414201183431</v>
      </c>
      <c r="W35">
        <v>10.684362301965455</v>
      </c>
      <c r="X35">
        <v>30.172382256874933</v>
      </c>
      <c r="Y35">
        <v>0</v>
      </c>
      <c r="Z35">
        <v>2.01070584</v>
      </c>
      <c r="AA35">
        <v>0</v>
      </c>
      <c r="AB35">
        <v>12.121704816000001</v>
      </c>
      <c r="AC35">
        <v>8.9164694943999994</v>
      </c>
      <c r="AD35">
        <v>5.592902640000001</v>
      </c>
      <c r="AE35">
        <v>15.167135380800003</v>
      </c>
      <c r="AF35">
        <v>2.7225000000000001</v>
      </c>
      <c r="AG35">
        <v>4.2923774400000001</v>
      </c>
      <c r="AH35">
        <v>14.352656239999998</v>
      </c>
      <c r="AI35">
        <v>0.78111280000000005</v>
      </c>
      <c r="AJ35">
        <v>0</v>
      </c>
      <c r="AK35">
        <v>15.72772</v>
      </c>
      <c r="AL35">
        <v>0</v>
      </c>
      <c r="AM35">
        <v>3.2310862063492061</v>
      </c>
      <c r="AN35">
        <v>0.66954999999999998</v>
      </c>
      <c r="AO35">
        <v>2.5706771999999996</v>
      </c>
      <c r="AP35">
        <v>1.5720432</v>
      </c>
      <c r="AQ35">
        <v>0</v>
      </c>
      <c r="AR35">
        <v>15.7498848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24.652027796381446</v>
      </c>
      <c r="BB35">
        <f t="shared" si="0"/>
        <v>681.70981426360754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</v>
      </c>
      <c r="K36">
        <v>5.0045751809887777</v>
      </c>
      <c r="L36">
        <v>319.9977956762616</v>
      </c>
      <c r="M36">
        <v>28.231981981981985</v>
      </c>
      <c r="N36">
        <v>36.238540661461528</v>
      </c>
      <c r="O36">
        <v>0</v>
      </c>
      <c r="P36">
        <v>41.002129730342176</v>
      </c>
      <c r="Q36">
        <v>0.31074258426966295</v>
      </c>
      <c r="R36">
        <v>0</v>
      </c>
      <c r="S36">
        <v>0</v>
      </c>
      <c r="T36">
        <v>0</v>
      </c>
      <c r="U36">
        <v>64.242047456222153</v>
      </c>
      <c r="V36">
        <v>0</v>
      </c>
      <c r="W36">
        <v>0</v>
      </c>
      <c r="X36">
        <v>20.000198008020515</v>
      </c>
      <c r="Y36">
        <v>0</v>
      </c>
      <c r="Z36">
        <v>2.01070584</v>
      </c>
      <c r="AA36">
        <v>0</v>
      </c>
      <c r="AB36">
        <v>12.121704816000001</v>
      </c>
      <c r="AC36">
        <v>8.9164694943999994</v>
      </c>
      <c r="AD36">
        <v>5.592902640000001</v>
      </c>
      <c r="AE36">
        <v>15.167135380800003</v>
      </c>
      <c r="AF36">
        <v>2.7225000000000001</v>
      </c>
      <c r="AG36">
        <v>4.2923774400000001</v>
      </c>
      <c r="AH36">
        <v>14.352656239999998</v>
      </c>
      <c r="AI36">
        <v>0</v>
      </c>
      <c r="AJ36">
        <v>0</v>
      </c>
      <c r="AK36">
        <v>15.72772</v>
      </c>
      <c r="AL36">
        <v>0</v>
      </c>
      <c r="AM36">
        <v>3.2310862063492061</v>
      </c>
      <c r="AN36">
        <v>0.66954999999999998</v>
      </c>
      <c r="AO36">
        <v>2.5706771999999996</v>
      </c>
      <c r="AP36">
        <v>1.5720432</v>
      </c>
      <c r="AQ36">
        <v>0</v>
      </c>
      <c r="AR36">
        <v>15.7498848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22.039752556982293</v>
      </c>
      <c r="BB36">
        <f t="shared" si="0"/>
        <v>609.47178908451531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</v>
      </c>
      <c r="K37">
        <v>5.1704099066006961</v>
      </c>
      <c r="L37">
        <v>319.9977956762616</v>
      </c>
      <c r="M37">
        <v>9.9989179775280892</v>
      </c>
      <c r="N37">
        <v>14.000246698368096</v>
      </c>
      <c r="O37">
        <v>0</v>
      </c>
      <c r="P37">
        <v>15.003803541472507</v>
      </c>
      <c r="Q37">
        <v>0.31074258426966295</v>
      </c>
      <c r="R37">
        <v>0</v>
      </c>
      <c r="S37">
        <v>0</v>
      </c>
      <c r="T37">
        <v>0</v>
      </c>
      <c r="U37">
        <v>51.414361206092636</v>
      </c>
      <c r="V37">
        <v>0</v>
      </c>
      <c r="W37">
        <v>0</v>
      </c>
      <c r="X37">
        <v>20.000198008020515</v>
      </c>
      <c r="Y37">
        <v>0</v>
      </c>
      <c r="Z37">
        <v>2.01070584</v>
      </c>
      <c r="AA37">
        <v>0</v>
      </c>
      <c r="AB37">
        <v>12.121704816000001</v>
      </c>
      <c r="AC37">
        <v>8.9164694943999994</v>
      </c>
      <c r="AD37">
        <v>5.592902640000001</v>
      </c>
      <c r="AE37">
        <v>15.167135380800003</v>
      </c>
      <c r="AF37">
        <v>2.7225000000000001</v>
      </c>
      <c r="AG37">
        <v>4.2923774400000001</v>
      </c>
      <c r="AH37">
        <v>14.352656239999998</v>
      </c>
      <c r="AI37">
        <v>0</v>
      </c>
      <c r="AJ37">
        <v>0</v>
      </c>
      <c r="AK37">
        <v>15.72772</v>
      </c>
      <c r="AL37">
        <v>0</v>
      </c>
      <c r="AM37">
        <v>3.2310862063492061</v>
      </c>
      <c r="AN37">
        <v>0.66954999999999998</v>
      </c>
      <c r="AO37">
        <v>2.3000796000000001</v>
      </c>
      <c r="AP37">
        <v>1.5720432</v>
      </c>
      <c r="AQ37">
        <v>0</v>
      </c>
      <c r="AR37">
        <v>15.7498848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19.268618347391275</v>
      </c>
      <c r="BB37">
        <f t="shared" si="0"/>
        <v>532.84079001317184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</v>
      </c>
      <c r="K38">
        <v>5.1704099066006961</v>
      </c>
      <c r="L38">
        <v>319.9977956762616</v>
      </c>
      <c r="M38">
        <v>9.9989179775280892</v>
      </c>
      <c r="N38">
        <v>14.000246698368096</v>
      </c>
      <c r="O38">
        <v>0</v>
      </c>
      <c r="P38">
        <v>15.003803541472507</v>
      </c>
      <c r="Q38">
        <v>0.31074258426966295</v>
      </c>
      <c r="R38">
        <v>0</v>
      </c>
      <c r="S38">
        <v>0</v>
      </c>
      <c r="T38">
        <v>0</v>
      </c>
      <c r="U38">
        <v>64.242047456222153</v>
      </c>
      <c r="V38">
        <v>0</v>
      </c>
      <c r="W38">
        <v>0</v>
      </c>
      <c r="X38">
        <v>20.000198008020515</v>
      </c>
      <c r="Y38">
        <v>0</v>
      </c>
      <c r="Z38">
        <v>2.01070584</v>
      </c>
      <c r="AA38">
        <v>0</v>
      </c>
      <c r="AB38">
        <v>12.121704816000001</v>
      </c>
      <c r="AC38">
        <v>5.9383226239999995</v>
      </c>
      <c r="AD38">
        <v>2.7964513200000005</v>
      </c>
      <c r="AE38">
        <v>15.167135380800003</v>
      </c>
      <c r="AF38">
        <v>2.7225000000000001</v>
      </c>
      <c r="AG38">
        <v>4.2923774400000001</v>
      </c>
      <c r="AH38">
        <v>20.54114972</v>
      </c>
      <c r="AI38">
        <v>0</v>
      </c>
      <c r="AJ38">
        <v>0</v>
      </c>
      <c r="AK38">
        <v>15.72772</v>
      </c>
      <c r="AL38">
        <v>0</v>
      </c>
      <c r="AM38">
        <v>3.2310862063492061</v>
      </c>
      <c r="AN38">
        <v>0.66954999999999998</v>
      </c>
      <c r="AO38">
        <v>2.3000796000000001</v>
      </c>
      <c r="AP38">
        <v>1.5720432</v>
      </c>
      <c r="AQ38">
        <v>0</v>
      </c>
      <c r="AR38">
        <v>15.7498848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19.730749355120786</v>
      </c>
      <c r="BB38">
        <f t="shared" si="0"/>
        <v>545.62024054517178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</v>
      </c>
      <c r="K39">
        <v>5.180747198898831</v>
      </c>
      <c r="L39">
        <v>320.00115926751397</v>
      </c>
      <c r="M39">
        <v>27.001265426321194</v>
      </c>
      <c r="N39">
        <v>35.00413569148936</v>
      </c>
      <c r="O39">
        <v>0</v>
      </c>
      <c r="P39">
        <v>15.003803541472507</v>
      </c>
      <c r="Q39">
        <v>2.0986578097652336E-2</v>
      </c>
      <c r="R39">
        <v>0</v>
      </c>
      <c r="S39">
        <v>0.10362030679327977</v>
      </c>
      <c r="T39">
        <v>0</v>
      </c>
      <c r="U39">
        <v>64.242047456222153</v>
      </c>
      <c r="V39">
        <v>0</v>
      </c>
      <c r="W39">
        <v>0</v>
      </c>
      <c r="X39">
        <v>20.000198008020515</v>
      </c>
      <c r="Y39">
        <v>0</v>
      </c>
      <c r="Z39">
        <v>2.01070584</v>
      </c>
      <c r="AA39">
        <v>0</v>
      </c>
      <c r="AB39">
        <v>12.121704816000001</v>
      </c>
      <c r="AC39">
        <v>5.9383226239999995</v>
      </c>
      <c r="AD39">
        <v>2.7964513200000005</v>
      </c>
      <c r="AE39">
        <v>15.167135380800003</v>
      </c>
      <c r="AF39">
        <v>2.7225000000000001</v>
      </c>
      <c r="AG39">
        <v>4.2923774400000001</v>
      </c>
      <c r="AH39">
        <v>21.528984360000003</v>
      </c>
      <c r="AI39">
        <v>0</v>
      </c>
      <c r="AJ39">
        <v>0</v>
      </c>
      <c r="AK39">
        <v>15.72772</v>
      </c>
      <c r="AL39">
        <v>0</v>
      </c>
      <c r="AM39">
        <v>3.2310862063492061</v>
      </c>
      <c r="AN39">
        <v>0.66954999999999998</v>
      </c>
      <c r="AO39">
        <v>2.3000796000000001</v>
      </c>
      <c r="AP39">
        <v>1.5720432</v>
      </c>
      <c r="AQ39">
        <v>0</v>
      </c>
      <c r="AR39">
        <v>15.7498848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21.085624547895634</v>
      </c>
      <c r="BB39">
        <f t="shared" si="0"/>
        <v>583.0870016184831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</v>
      </c>
      <c r="K40">
        <v>5.1808005152082872</v>
      </c>
      <c r="L40">
        <v>320.00115926751397</v>
      </c>
      <c r="M40">
        <v>27.001265426321194</v>
      </c>
      <c r="N40">
        <v>35.00413569148936</v>
      </c>
      <c r="O40">
        <v>0</v>
      </c>
      <c r="P40">
        <v>15.003803541472507</v>
      </c>
      <c r="Q40">
        <v>2.0986578097652336E-2</v>
      </c>
      <c r="R40">
        <v>0</v>
      </c>
      <c r="S40">
        <v>0.10362030679327977</v>
      </c>
      <c r="T40">
        <v>0</v>
      </c>
      <c r="U40">
        <v>64.242047456222153</v>
      </c>
      <c r="V40">
        <v>0</v>
      </c>
      <c r="W40">
        <v>0</v>
      </c>
      <c r="X40">
        <v>20.000198008020515</v>
      </c>
      <c r="Y40">
        <v>0</v>
      </c>
      <c r="Z40">
        <v>2.01070584</v>
      </c>
      <c r="AA40">
        <v>0</v>
      </c>
      <c r="AB40">
        <v>8.0565986800000005</v>
      </c>
      <c r="AC40">
        <v>5.9383226239999995</v>
      </c>
      <c r="AD40">
        <v>2.7964513200000005</v>
      </c>
      <c r="AE40">
        <v>15.167135380800003</v>
      </c>
      <c r="AF40">
        <v>2.7225000000000001</v>
      </c>
      <c r="AG40">
        <v>4.2923774400000001</v>
      </c>
      <c r="AH40">
        <v>21.528984360000003</v>
      </c>
      <c r="AI40">
        <v>0</v>
      </c>
      <c r="AJ40">
        <v>0</v>
      </c>
      <c r="AK40">
        <v>15.72772</v>
      </c>
      <c r="AL40">
        <v>0</v>
      </c>
      <c r="AM40">
        <v>3.2310862063492061</v>
      </c>
      <c r="AN40">
        <v>0.66954999999999998</v>
      </c>
      <c r="AO40">
        <v>2.3000796000000001</v>
      </c>
      <c r="AP40">
        <v>1.5720432</v>
      </c>
      <c r="AQ40">
        <v>0</v>
      </c>
      <c r="AR40">
        <v>15.7498848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20.943754108994995</v>
      </c>
      <c r="BB40">
        <f t="shared" si="0"/>
        <v>579.16381923769313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</v>
      </c>
      <c r="K41">
        <v>5.1807518664426029</v>
      </c>
      <c r="L41">
        <v>320.00115926751397</v>
      </c>
      <c r="M41">
        <v>27.001265426321194</v>
      </c>
      <c r="N41">
        <v>35.00413569148936</v>
      </c>
      <c r="O41">
        <v>0</v>
      </c>
      <c r="P41">
        <v>15.003803541472507</v>
      </c>
      <c r="Q41">
        <v>0.14504773465346535</v>
      </c>
      <c r="R41">
        <v>0</v>
      </c>
      <c r="S41">
        <v>0.10362030679327977</v>
      </c>
      <c r="T41">
        <v>0</v>
      </c>
      <c r="U41">
        <v>64.242047456222153</v>
      </c>
      <c r="V41">
        <v>0</v>
      </c>
      <c r="W41">
        <v>0</v>
      </c>
      <c r="X41">
        <v>20.000198008020515</v>
      </c>
      <c r="Y41">
        <v>0</v>
      </c>
      <c r="Z41">
        <v>2.01070584</v>
      </c>
      <c r="AA41">
        <v>0</v>
      </c>
      <c r="AB41">
        <v>8.0565986800000005</v>
      </c>
      <c r="AC41">
        <v>5.9383226239999995</v>
      </c>
      <c r="AD41">
        <v>2.7964513200000005</v>
      </c>
      <c r="AE41">
        <v>15.167135380800003</v>
      </c>
      <c r="AF41">
        <v>2.7225000000000001</v>
      </c>
      <c r="AG41">
        <v>4.2923774400000001</v>
      </c>
      <c r="AH41">
        <v>21.528984360000003</v>
      </c>
      <c r="AI41">
        <v>0</v>
      </c>
      <c r="AJ41">
        <v>0</v>
      </c>
      <c r="AK41">
        <v>15.72772</v>
      </c>
      <c r="AL41">
        <v>0</v>
      </c>
      <c r="AM41">
        <v>3.2310862063492061</v>
      </c>
      <c r="AN41">
        <v>0.66954999999999998</v>
      </c>
      <c r="AO41">
        <v>2.3000796000000001</v>
      </c>
      <c r="AP41">
        <v>1.1004302400000001</v>
      </c>
      <c r="AQ41">
        <v>0</v>
      </c>
      <c r="AR41">
        <v>15.7498848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20.931622650073535</v>
      </c>
      <c r="BB41">
        <f t="shared" si="0"/>
        <v>578.82835024440465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</v>
      </c>
      <c r="K42">
        <v>5.0046156251543339</v>
      </c>
      <c r="L42">
        <v>320.00115926751397</v>
      </c>
      <c r="M42">
        <v>9.9989179775280892</v>
      </c>
      <c r="N42">
        <v>15.004640598930482</v>
      </c>
      <c r="O42">
        <v>0</v>
      </c>
      <c r="P42">
        <v>15.003803541472507</v>
      </c>
      <c r="Q42">
        <v>0.14504773465346535</v>
      </c>
      <c r="R42">
        <v>0</v>
      </c>
      <c r="S42">
        <v>0.10362030679327977</v>
      </c>
      <c r="T42">
        <v>0</v>
      </c>
      <c r="U42">
        <v>64.242047456222153</v>
      </c>
      <c r="V42">
        <v>0</v>
      </c>
      <c r="W42">
        <v>0</v>
      </c>
      <c r="X42">
        <v>20.000198008020515</v>
      </c>
      <c r="Y42">
        <v>0</v>
      </c>
      <c r="Z42">
        <v>2.01070584</v>
      </c>
      <c r="AA42">
        <v>0</v>
      </c>
      <c r="AB42">
        <v>8.0565986800000005</v>
      </c>
      <c r="AC42">
        <v>5.9383226239999995</v>
      </c>
      <c r="AD42">
        <v>5.592902640000001</v>
      </c>
      <c r="AE42">
        <v>15.167135380800003</v>
      </c>
      <c r="AF42">
        <v>2.7225000000000001</v>
      </c>
      <c r="AG42">
        <v>4.2923774400000001</v>
      </c>
      <c r="AH42">
        <v>21.528984360000003</v>
      </c>
      <c r="AI42">
        <v>0</v>
      </c>
      <c r="AJ42">
        <v>0</v>
      </c>
      <c r="AK42">
        <v>15.72772</v>
      </c>
      <c r="AL42">
        <v>0</v>
      </c>
      <c r="AM42">
        <v>3.2310862063492061</v>
      </c>
      <c r="AN42">
        <v>0.66954999999999998</v>
      </c>
      <c r="AO42">
        <v>2.3000796000000001</v>
      </c>
      <c r="AP42">
        <v>1.1004302400000001</v>
      </c>
      <c r="AQ42">
        <v>0</v>
      </c>
      <c r="AR42">
        <v>15.7498848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19.73170721761074</v>
      </c>
      <c r="BB42">
        <f t="shared" si="0"/>
        <v>545.6467382142273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</v>
      </c>
      <c r="K43">
        <v>5.0046411911977868</v>
      </c>
      <c r="L43">
        <v>320.00115926751397</v>
      </c>
      <c r="M43">
        <v>28.231981981981985</v>
      </c>
      <c r="N43">
        <v>36.238540661461528</v>
      </c>
      <c r="O43">
        <v>0</v>
      </c>
      <c r="P43">
        <v>15.003803541472507</v>
      </c>
      <c r="Q43">
        <v>0.14504773465346535</v>
      </c>
      <c r="R43">
        <v>0</v>
      </c>
      <c r="S43">
        <v>0.10362030679327977</v>
      </c>
      <c r="T43">
        <v>0</v>
      </c>
      <c r="U43">
        <v>64.242047456222153</v>
      </c>
      <c r="V43">
        <v>0</v>
      </c>
      <c r="W43">
        <v>0</v>
      </c>
      <c r="X43">
        <v>20.000198008020515</v>
      </c>
      <c r="Y43">
        <v>0</v>
      </c>
      <c r="Z43">
        <v>4.0214116800000008</v>
      </c>
      <c r="AA43">
        <v>0</v>
      </c>
      <c r="AB43">
        <v>8.0565986800000005</v>
      </c>
      <c r="AC43">
        <v>5.9383226239999995</v>
      </c>
      <c r="AD43">
        <v>5.592902640000001</v>
      </c>
      <c r="AE43">
        <v>15.167135380800003</v>
      </c>
      <c r="AF43">
        <v>0</v>
      </c>
      <c r="AG43">
        <v>4.2923774400000001</v>
      </c>
      <c r="AH43">
        <v>21.528984360000003</v>
      </c>
      <c r="AI43">
        <v>0</v>
      </c>
      <c r="AJ43">
        <v>0</v>
      </c>
      <c r="AK43">
        <v>15.72772</v>
      </c>
      <c r="AL43">
        <v>0</v>
      </c>
      <c r="AM43">
        <v>3.2310862063492061</v>
      </c>
      <c r="AN43">
        <v>0.66954999999999998</v>
      </c>
      <c r="AO43">
        <v>2.3000796000000001</v>
      </c>
      <c r="AP43">
        <v>1.1004302400000001</v>
      </c>
      <c r="AQ43">
        <v>0</v>
      </c>
      <c r="AR43">
        <v>15.7498848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21.084262977239611</v>
      </c>
      <c r="BB43">
        <f t="shared" si="0"/>
        <v>583.04937792762678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</v>
      </c>
      <c r="K44">
        <v>5.0045999553715328</v>
      </c>
      <c r="L44">
        <v>320.00115926751397</v>
      </c>
      <c r="M44">
        <v>28.231981981981985</v>
      </c>
      <c r="N44">
        <v>36.238540661461528</v>
      </c>
      <c r="O44">
        <v>0</v>
      </c>
      <c r="P44">
        <v>42.57514375326712</v>
      </c>
      <c r="Q44">
        <v>0.14504773465346535</v>
      </c>
      <c r="R44">
        <v>0</v>
      </c>
      <c r="S44">
        <v>0.10362030679327977</v>
      </c>
      <c r="T44">
        <v>0</v>
      </c>
      <c r="U44">
        <v>64.242047456222153</v>
      </c>
      <c r="V44">
        <v>0</v>
      </c>
      <c r="W44">
        <v>0</v>
      </c>
      <c r="X44">
        <v>20.000198008020515</v>
      </c>
      <c r="Y44">
        <v>0</v>
      </c>
      <c r="Z44">
        <v>4.0214116800000008</v>
      </c>
      <c r="AA44">
        <v>0</v>
      </c>
      <c r="AB44">
        <v>8.0565986800000005</v>
      </c>
      <c r="AC44">
        <v>5.9383226239999995</v>
      </c>
      <c r="AD44">
        <v>5.592902640000001</v>
      </c>
      <c r="AE44">
        <v>15.167135380800003</v>
      </c>
      <c r="AF44">
        <v>0</v>
      </c>
      <c r="AG44">
        <v>4.2923774400000001</v>
      </c>
      <c r="AH44">
        <v>21.528984360000003</v>
      </c>
      <c r="AI44">
        <v>0</v>
      </c>
      <c r="AJ44">
        <v>0</v>
      </c>
      <c r="AK44">
        <v>15.72772</v>
      </c>
      <c r="AL44">
        <v>0</v>
      </c>
      <c r="AM44">
        <v>3.2310862063492061</v>
      </c>
      <c r="AN44">
        <v>0.66954999999999998</v>
      </c>
      <c r="AO44">
        <v>2.3000796000000001</v>
      </c>
      <c r="AP44">
        <v>1.1004302400000001</v>
      </c>
      <c r="AQ44">
        <v>0</v>
      </c>
      <c r="AR44">
        <v>15.4111776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22.034680661532967</v>
      </c>
      <c r="BB44">
        <f t="shared" si="0"/>
        <v>609.33155201930174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</v>
      </c>
      <c r="K45">
        <v>5.0046415949252383</v>
      </c>
      <c r="L45">
        <v>320.00115926751397</v>
      </c>
      <c r="M45">
        <v>28.231981981981985</v>
      </c>
      <c r="N45">
        <v>36.238540661461528</v>
      </c>
      <c r="O45">
        <v>0</v>
      </c>
      <c r="P45">
        <v>42.57514375326712</v>
      </c>
      <c r="Q45">
        <v>0.40502072393376587</v>
      </c>
      <c r="R45">
        <v>0</v>
      </c>
      <c r="S45">
        <v>0.10362030679327977</v>
      </c>
      <c r="T45">
        <v>0</v>
      </c>
      <c r="U45">
        <v>64.242047456222153</v>
      </c>
      <c r="V45">
        <v>0</v>
      </c>
      <c r="W45">
        <v>0</v>
      </c>
      <c r="X45">
        <v>20.000198008020515</v>
      </c>
      <c r="Y45">
        <v>0</v>
      </c>
      <c r="Z45">
        <v>4.0214116800000008</v>
      </c>
      <c r="AA45">
        <v>0</v>
      </c>
      <c r="AB45">
        <v>8.0565986800000005</v>
      </c>
      <c r="AC45">
        <v>5.9383226239999995</v>
      </c>
      <c r="AD45">
        <v>5.592902640000001</v>
      </c>
      <c r="AE45">
        <v>15.167135380800003</v>
      </c>
      <c r="AF45">
        <v>0</v>
      </c>
      <c r="AG45">
        <v>4.2923774400000001</v>
      </c>
      <c r="AH45">
        <v>21.528984360000003</v>
      </c>
      <c r="AI45">
        <v>0</v>
      </c>
      <c r="AJ45">
        <v>0</v>
      </c>
      <c r="AK45">
        <v>15.72772</v>
      </c>
      <c r="AL45">
        <v>0</v>
      </c>
      <c r="AM45">
        <v>3.2310862063492061</v>
      </c>
      <c r="AN45">
        <v>0.66954999999999998</v>
      </c>
      <c r="AO45">
        <v>2.3000796000000001</v>
      </c>
      <c r="AP45">
        <v>1.1004302400000001</v>
      </c>
      <c r="AQ45">
        <v>0</v>
      </c>
      <c r="AR45">
        <v>15.4111776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22.043755160319279</v>
      </c>
      <c r="BB45">
        <f t="shared" si="0"/>
        <v>609.58249214934949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</v>
      </c>
      <c r="K46">
        <v>5.0046275062317109</v>
      </c>
      <c r="L46">
        <v>320.00115926751397</v>
      </c>
      <c r="M46">
        <v>28.231981981981985</v>
      </c>
      <c r="N46">
        <v>36.238540661461528</v>
      </c>
      <c r="O46">
        <v>0</v>
      </c>
      <c r="P46">
        <v>42.57514375326712</v>
      </c>
      <c r="Q46">
        <v>0.31074258426966295</v>
      </c>
      <c r="R46">
        <v>0</v>
      </c>
      <c r="S46">
        <v>0</v>
      </c>
      <c r="T46">
        <v>0</v>
      </c>
      <c r="U46">
        <v>64.242047456222153</v>
      </c>
      <c r="V46">
        <v>0</v>
      </c>
      <c r="W46">
        <v>0</v>
      </c>
      <c r="X46">
        <v>20.000198008020515</v>
      </c>
      <c r="Y46">
        <v>0</v>
      </c>
      <c r="Z46">
        <v>4.0214116800000008</v>
      </c>
      <c r="AA46">
        <v>0</v>
      </c>
      <c r="AB46">
        <v>8.0565986800000005</v>
      </c>
      <c r="AC46">
        <v>5.9383226239999995</v>
      </c>
      <c r="AD46">
        <v>5.592902640000001</v>
      </c>
      <c r="AE46">
        <v>15.167135380800003</v>
      </c>
      <c r="AF46">
        <v>0</v>
      </c>
      <c r="AG46">
        <v>4.2923774400000001</v>
      </c>
      <c r="AH46">
        <v>21.528984360000003</v>
      </c>
      <c r="AI46">
        <v>0</v>
      </c>
      <c r="AJ46">
        <v>0</v>
      </c>
      <c r="AK46">
        <v>15.72772</v>
      </c>
      <c r="AL46">
        <v>0</v>
      </c>
      <c r="AM46">
        <v>3.2310862063492061</v>
      </c>
      <c r="AN46">
        <v>0.66954999999999998</v>
      </c>
      <c r="AO46">
        <v>2.3000796000000001</v>
      </c>
      <c r="AP46">
        <v>1.1004302400000001</v>
      </c>
      <c r="AQ46">
        <v>0</v>
      </c>
      <c r="AR46">
        <v>15.4111776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22.036848040961338</v>
      </c>
      <c r="BB46">
        <f t="shared" si="0"/>
        <v>609.39148673355646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2</v>
      </c>
      <c r="K47">
        <v>5.0046108214513723</v>
      </c>
      <c r="L47">
        <v>320.0040054330039</v>
      </c>
      <c r="M47">
        <v>28.231981981981985</v>
      </c>
      <c r="N47">
        <v>36.238540661461528</v>
      </c>
      <c r="O47">
        <v>0</v>
      </c>
      <c r="P47">
        <v>42.57514375326712</v>
      </c>
      <c r="Q47">
        <v>0</v>
      </c>
      <c r="R47">
        <v>0</v>
      </c>
      <c r="S47">
        <v>0</v>
      </c>
      <c r="T47">
        <v>0</v>
      </c>
      <c r="U47">
        <v>64.242047456222153</v>
      </c>
      <c r="V47">
        <v>0</v>
      </c>
      <c r="W47">
        <v>0</v>
      </c>
      <c r="X47">
        <v>20.000198008020515</v>
      </c>
      <c r="Y47">
        <v>0</v>
      </c>
      <c r="Z47">
        <v>4.0214116800000008</v>
      </c>
      <c r="AA47">
        <v>0</v>
      </c>
      <c r="AB47">
        <v>8.0565986800000005</v>
      </c>
      <c r="AC47">
        <v>5.9383226239999995</v>
      </c>
      <c r="AD47">
        <v>5.592902640000001</v>
      </c>
      <c r="AE47">
        <v>15.167135380800003</v>
      </c>
      <c r="AF47">
        <v>0</v>
      </c>
      <c r="AG47">
        <v>4.2923774400000001</v>
      </c>
      <c r="AH47">
        <v>21.528984360000003</v>
      </c>
      <c r="AI47">
        <v>0</v>
      </c>
      <c r="AJ47">
        <v>0</v>
      </c>
      <c r="AK47">
        <v>15.72772</v>
      </c>
      <c r="AL47">
        <v>0</v>
      </c>
      <c r="AM47">
        <v>3.2310862063492061</v>
      </c>
      <c r="AN47">
        <v>0.66954999999999998</v>
      </c>
      <c r="AO47">
        <v>2.3000796000000001</v>
      </c>
      <c r="AP47">
        <v>1.1004302400000001</v>
      </c>
      <c r="AQ47">
        <v>0</v>
      </c>
      <c r="AR47">
        <v>15.4111776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22.026101683793456</v>
      </c>
      <c r="BB47">
        <f t="shared" si="0"/>
        <v>609.09431998716423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2</v>
      </c>
      <c r="K48">
        <v>5.0046794571829665</v>
      </c>
      <c r="L48">
        <v>320.0040054330039</v>
      </c>
      <c r="M48">
        <v>28.231981981981985</v>
      </c>
      <c r="N48">
        <v>36.238540661461528</v>
      </c>
      <c r="O48">
        <v>0</v>
      </c>
      <c r="P48">
        <v>42.57514375326712</v>
      </c>
      <c r="Q48">
        <v>0</v>
      </c>
      <c r="R48">
        <v>0</v>
      </c>
      <c r="S48">
        <v>0</v>
      </c>
      <c r="T48">
        <v>0</v>
      </c>
      <c r="U48">
        <v>64.242047456222153</v>
      </c>
      <c r="V48">
        <v>0</v>
      </c>
      <c r="W48">
        <v>0</v>
      </c>
      <c r="X48">
        <v>20.000198008020515</v>
      </c>
      <c r="Y48">
        <v>0</v>
      </c>
      <c r="Z48">
        <v>4.0214116800000008</v>
      </c>
      <c r="AA48">
        <v>0</v>
      </c>
      <c r="AB48">
        <v>8.0565986800000005</v>
      </c>
      <c r="AC48">
        <v>5.9383226239999995</v>
      </c>
      <c r="AD48">
        <v>5.592902640000001</v>
      </c>
      <c r="AE48">
        <v>15.167135380800003</v>
      </c>
      <c r="AF48">
        <v>0</v>
      </c>
      <c r="AG48">
        <v>4.2923774400000001</v>
      </c>
      <c r="AH48">
        <v>21.528984360000003</v>
      </c>
      <c r="AI48">
        <v>0</v>
      </c>
      <c r="AJ48">
        <v>0</v>
      </c>
      <c r="AK48">
        <v>15.72772</v>
      </c>
      <c r="AL48">
        <v>0</v>
      </c>
      <c r="AM48">
        <v>3.2310862063492061</v>
      </c>
      <c r="AN48">
        <v>0.66954999999999998</v>
      </c>
      <c r="AO48">
        <v>2.3000796000000001</v>
      </c>
      <c r="AP48">
        <v>1.1004302400000001</v>
      </c>
      <c r="AQ48">
        <v>0</v>
      </c>
      <c r="AR48">
        <v>15.4111776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22.026104079180492</v>
      </c>
      <c r="BB48">
        <f t="shared" si="0"/>
        <v>609.09438622750883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2</v>
      </c>
      <c r="K49">
        <v>5.0046176371212976</v>
      </c>
      <c r="L49">
        <v>313.00035388768606</v>
      </c>
      <c r="M49">
        <v>28.231981981981985</v>
      </c>
      <c r="N49">
        <v>36.238540661461528</v>
      </c>
      <c r="O49">
        <v>0</v>
      </c>
      <c r="P49">
        <v>42.57514375326712</v>
      </c>
      <c r="Q49">
        <v>3.3497433460076049</v>
      </c>
      <c r="R49">
        <v>6.4987547413202922</v>
      </c>
      <c r="S49">
        <v>8.0993164050235471</v>
      </c>
      <c r="T49">
        <v>0</v>
      </c>
      <c r="U49">
        <v>64.242047456222153</v>
      </c>
      <c r="V49">
        <v>5.6256149068322987</v>
      </c>
      <c r="W49">
        <v>10.684362301965455</v>
      </c>
      <c r="X49">
        <v>30.172382256874933</v>
      </c>
      <c r="Y49">
        <v>0</v>
      </c>
      <c r="Z49">
        <v>2.01070584</v>
      </c>
      <c r="AA49">
        <v>0</v>
      </c>
      <c r="AB49">
        <v>8.0565986800000005</v>
      </c>
      <c r="AC49">
        <v>5.9383226239999995</v>
      </c>
      <c r="AD49">
        <v>5.592902640000001</v>
      </c>
      <c r="AE49">
        <v>15.167135380800003</v>
      </c>
      <c r="AF49">
        <v>0</v>
      </c>
      <c r="AG49">
        <v>4.2923774400000001</v>
      </c>
      <c r="AH49">
        <v>21.528984360000003</v>
      </c>
      <c r="AI49">
        <v>0</v>
      </c>
      <c r="AJ49">
        <v>0</v>
      </c>
      <c r="AK49">
        <v>15.72772</v>
      </c>
      <c r="AL49">
        <v>0</v>
      </c>
      <c r="AM49">
        <v>3.2310862063492061</v>
      </c>
      <c r="AN49">
        <v>0.66954999999999998</v>
      </c>
      <c r="AO49">
        <v>2.3000796000000001</v>
      </c>
      <c r="AP49">
        <v>1.1004302400000001</v>
      </c>
      <c r="AQ49">
        <v>0</v>
      </c>
      <c r="AR49">
        <v>15.4111776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23.262107536467951</v>
      </c>
      <c r="BB49">
        <f t="shared" si="0"/>
        <v>643.27393951484544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2</v>
      </c>
      <c r="K50">
        <v>5.004661574319802</v>
      </c>
      <c r="L50">
        <v>313.00035388768606</v>
      </c>
      <c r="M50">
        <v>28.231981981981985</v>
      </c>
      <c r="N50">
        <v>36.238540661461528</v>
      </c>
      <c r="O50">
        <v>0</v>
      </c>
      <c r="P50">
        <v>42.57514375326712</v>
      </c>
      <c r="Q50">
        <v>3.3497433460076049</v>
      </c>
      <c r="R50">
        <v>6.4987547413202922</v>
      </c>
      <c r="S50">
        <v>8.0993164050235471</v>
      </c>
      <c r="T50">
        <v>0</v>
      </c>
      <c r="U50">
        <v>64.242047456222153</v>
      </c>
      <c r="V50">
        <v>5.6256149068322987</v>
      </c>
      <c r="W50">
        <v>10.684362301965455</v>
      </c>
      <c r="X50">
        <v>30.172382256874933</v>
      </c>
      <c r="Y50">
        <v>0</v>
      </c>
      <c r="Z50">
        <v>2.01070584</v>
      </c>
      <c r="AA50">
        <v>0</v>
      </c>
      <c r="AB50">
        <v>8.0565986800000005</v>
      </c>
      <c r="AC50">
        <v>5.9383226239999995</v>
      </c>
      <c r="AD50">
        <v>5.592902640000001</v>
      </c>
      <c r="AE50">
        <v>15.167135380800003</v>
      </c>
      <c r="AF50">
        <v>0</v>
      </c>
      <c r="AG50">
        <v>4.2923774400000001</v>
      </c>
      <c r="AH50">
        <v>21.528984360000003</v>
      </c>
      <c r="AI50">
        <v>0</v>
      </c>
      <c r="AJ50">
        <v>0</v>
      </c>
      <c r="AK50">
        <v>15.72772</v>
      </c>
      <c r="AL50">
        <v>0</v>
      </c>
      <c r="AM50">
        <v>3.2310862063492061</v>
      </c>
      <c r="AN50">
        <v>0.66954999999999998</v>
      </c>
      <c r="AO50">
        <v>2.3000796000000001</v>
      </c>
      <c r="AP50">
        <v>1.1004302400000001</v>
      </c>
      <c r="AQ50">
        <v>0</v>
      </c>
      <c r="AR50">
        <v>15.4111776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23.262109069876182</v>
      </c>
      <c r="BB50">
        <f t="shared" si="0"/>
        <v>643.27398191863574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2</v>
      </c>
      <c r="K51">
        <v>5.0046497356495472</v>
      </c>
      <c r="L51">
        <v>321.99922516969707</v>
      </c>
      <c r="M51">
        <v>28.231981981981985</v>
      </c>
      <c r="N51">
        <v>36.238540661461528</v>
      </c>
      <c r="O51">
        <v>0</v>
      </c>
      <c r="P51">
        <v>42.741841762737081</v>
      </c>
      <c r="Q51">
        <v>3.3497433460076049</v>
      </c>
      <c r="R51">
        <v>6.4987547413202922</v>
      </c>
      <c r="S51">
        <v>8.0993164050235471</v>
      </c>
      <c r="T51">
        <v>0</v>
      </c>
      <c r="U51">
        <v>64.242047456222153</v>
      </c>
      <c r="V51">
        <v>5.6256149068322987</v>
      </c>
      <c r="W51">
        <v>10.684362301965455</v>
      </c>
      <c r="X51">
        <v>30.17238225687494</v>
      </c>
      <c r="Y51">
        <v>0</v>
      </c>
      <c r="Z51">
        <v>2.01070584</v>
      </c>
      <c r="AA51">
        <v>0</v>
      </c>
      <c r="AB51">
        <v>8.0565986800000005</v>
      </c>
      <c r="AC51">
        <v>5.9383226239999995</v>
      </c>
      <c r="AD51">
        <v>5.592902640000001</v>
      </c>
      <c r="AE51">
        <v>15.167135380800003</v>
      </c>
      <c r="AF51">
        <v>0</v>
      </c>
      <c r="AG51">
        <v>4.2923774400000001</v>
      </c>
      <c r="AH51">
        <v>21.528984360000003</v>
      </c>
      <c r="AI51">
        <v>0</v>
      </c>
      <c r="AJ51">
        <v>0</v>
      </c>
      <c r="AK51">
        <v>15.72772</v>
      </c>
      <c r="AL51">
        <v>0</v>
      </c>
      <c r="AM51">
        <v>3.2310862063492061</v>
      </c>
      <c r="AN51">
        <v>0.66954999999999998</v>
      </c>
      <c r="AO51">
        <v>2.3000796000000001</v>
      </c>
      <c r="AP51">
        <v>3.5370971999999998</v>
      </c>
      <c r="AQ51">
        <v>0</v>
      </c>
      <c r="AR51">
        <v>15.4111776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23.667065991687501</v>
      </c>
      <c r="BB51">
        <f t="shared" si="0"/>
        <v>654.47124940963499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2</v>
      </c>
      <c r="K52">
        <v>5.0046365832952393</v>
      </c>
      <c r="L52">
        <v>321.99922516969707</v>
      </c>
      <c r="M52">
        <v>28.231981981981985</v>
      </c>
      <c r="N52">
        <v>36.238540661461528</v>
      </c>
      <c r="O52">
        <v>0</v>
      </c>
      <c r="P52">
        <v>42.741841762737081</v>
      </c>
      <c r="Q52">
        <v>3.3497433460076049</v>
      </c>
      <c r="R52">
        <v>6.4987547413202922</v>
      </c>
      <c r="S52">
        <v>8.0993164050235471</v>
      </c>
      <c r="T52">
        <v>0</v>
      </c>
      <c r="U52">
        <v>64.242047456222153</v>
      </c>
      <c r="V52">
        <v>5.6256149068322987</v>
      </c>
      <c r="W52">
        <v>10.684362301965455</v>
      </c>
      <c r="X52">
        <v>30.172382256874933</v>
      </c>
      <c r="Y52">
        <v>0</v>
      </c>
      <c r="Z52">
        <v>2.01070584</v>
      </c>
      <c r="AA52">
        <v>0</v>
      </c>
      <c r="AB52">
        <v>8.0565986800000005</v>
      </c>
      <c r="AC52">
        <v>5.9383226239999995</v>
      </c>
      <c r="AD52">
        <v>5.592902640000001</v>
      </c>
      <c r="AE52">
        <v>15.167135380800003</v>
      </c>
      <c r="AF52">
        <v>0</v>
      </c>
      <c r="AG52">
        <v>4.2923774400000001</v>
      </c>
      <c r="AH52">
        <v>21.528984360000003</v>
      </c>
      <c r="AI52">
        <v>0</v>
      </c>
      <c r="AJ52">
        <v>0</v>
      </c>
      <c r="AK52">
        <v>15.72772</v>
      </c>
      <c r="AL52">
        <v>0</v>
      </c>
      <c r="AM52">
        <v>3.2310862063492061</v>
      </c>
      <c r="AN52">
        <v>0.66954999999999998</v>
      </c>
      <c r="AO52">
        <v>2.3000796000000001</v>
      </c>
      <c r="AP52">
        <v>3.5370971999999998</v>
      </c>
      <c r="AQ52">
        <v>0</v>
      </c>
      <c r="AR52">
        <v>15.4111776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23.667065532670328</v>
      </c>
      <c r="BB52">
        <f t="shared" si="0"/>
        <v>654.47123671629788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2</v>
      </c>
      <c r="K53">
        <v>5.0046338650013924</v>
      </c>
      <c r="L53">
        <v>321.99922516969707</v>
      </c>
      <c r="M53">
        <v>28.231981981981985</v>
      </c>
      <c r="N53">
        <v>36.238540661461528</v>
      </c>
      <c r="O53">
        <v>0</v>
      </c>
      <c r="P53">
        <v>42.741841762737081</v>
      </c>
      <c r="Q53">
        <v>3.3497433460076049</v>
      </c>
      <c r="R53">
        <v>6.4987547413202922</v>
      </c>
      <c r="S53">
        <v>8.0993164050235471</v>
      </c>
      <c r="T53">
        <v>0</v>
      </c>
      <c r="U53">
        <v>64.242047456222153</v>
      </c>
      <c r="V53">
        <v>5.6256149068322987</v>
      </c>
      <c r="W53">
        <v>10.684362301965455</v>
      </c>
      <c r="X53">
        <v>30.169203539823016</v>
      </c>
      <c r="Y53">
        <v>0</v>
      </c>
      <c r="Z53">
        <v>2.01070584</v>
      </c>
      <c r="AA53">
        <v>0</v>
      </c>
      <c r="AB53">
        <v>8.0565986800000005</v>
      </c>
      <c r="AC53">
        <v>5.9383226239999995</v>
      </c>
      <c r="AD53">
        <v>5.592902640000001</v>
      </c>
      <c r="AE53">
        <v>15.167135380800003</v>
      </c>
      <c r="AF53">
        <v>0</v>
      </c>
      <c r="AG53">
        <v>4.2923774400000001</v>
      </c>
      <c r="AH53">
        <v>21.528984360000003</v>
      </c>
      <c r="AI53">
        <v>0</v>
      </c>
      <c r="AJ53">
        <v>0</v>
      </c>
      <c r="AK53">
        <v>15.72772</v>
      </c>
      <c r="AL53">
        <v>0</v>
      </c>
      <c r="AM53">
        <v>3.2310862063492061</v>
      </c>
      <c r="AN53">
        <v>0.66954999999999998</v>
      </c>
      <c r="AO53">
        <v>2.3000796000000001</v>
      </c>
      <c r="AP53">
        <v>1.1004302400000001</v>
      </c>
      <c r="AQ53">
        <v>0</v>
      </c>
      <c r="AR53">
        <v>15.4111776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23.581914756176772</v>
      </c>
      <c r="BB53">
        <f t="shared" si="0"/>
        <v>652.11653909744575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2</v>
      </c>
      <c r="K54">
        <v>5.0046826741058092</v>
      </c>
      <c r="L54">
        <v>423.00001499094299</v>
      </c>
      <c r="M54">
        <v>28.231981981981985</v>
      </c>
      <c r="N54">
        <v>36.238540661461528</v>
      </c>
      <c r="O54">
        <v>0</v>
      </c>
      <c r="P54">
        <v>42.741841762737081</v>
      </c>
      <c r="Q54">
        <v>3.3497433460076049</v>
      </c>
      <c r="R54">
        <v>6.4987547413202922</v>
      </c>
      <c r="S54">
        <v>8.0993164050235471</v>
      </c>
      <c r="T54">
        <v>0</v>
      </c>
      <c r="U54">
        <v>64.242047456222153</v>
      </c>
      <c r="V54">
        <v>5.6256149068322987</v>
      </c>
      <c r="W54">
        <v>10.684362301965455</v>
      </c>
      <c r="X54">
        <v>30.172382256874933</v>
      </c>
      <c r="Y54">
        <v>0</v>
      </c>
      <c r="Z54">
        <v>2.01070584</v>
      </c>
      <c r="AA54">
        <v>0</v>
      </c>
      <c r="AB54">
        <v>8.0565986800000005</v>
      </c>
      <c r="AC54">
        <v>5.9383226239999995</v>
      </c>
      <c r="AD54">
        <v>5.592902640000001</v>
      </c>
      <c r="AE54">
        <v>15.167135380800003</v>
      </c>
      <c r="AF54">
        <v>0</v>
      </c>
      <c r="AG54">
        <v>4.2923774400000001</v>
      </c>
      <c r="AH54">
        <v>14.352656239999998</v>
      </c>
      <c r="AI54">
        <v>0</v>
      </c>
      <c r="AJ54">
        <v>0</v>
      </c>
      <c r="AK54">
        <v>15.72772</v>
      </c>
      <c r="AL54">
        <v>0</v>
      </c>
      <c r="AM54">
        <v>3.2310862063492061</v>
      </c>
      <c r="AN54">
        <v>0.66954999999999998</v>
      </c>
      <c r="AO54">
        <v>2.3000796000000001</v>
      </c>
      <c r="AP54">
        <v>1.1004302400000001</v>
      </c>
      <c r="AQ54">
        <v>2.4162499999999998</v>
      </c>
      <c r="AR54">
        <v>15.4111776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26.940789236687507</v>
      </c>
      <c r="BB54">
        <f t="shared" si="0"/>
        <v>745.00160384433741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2</v>
      </c>
      <c r="K55">
        <v>5.0046004178361159</v>
      </c>
      <c r="L55">
        <v>396.99891492108844</v>
      </c>
      <c r="M55">
        <v>28.231981981981985</v>
      </c>
      <c r="N55">
        <v>36.238540661461528</v>
      </c>
      <c r="O55">
        <v>0</v>
      </c>
      <c r="P55">
        <v>42.741841762737081</v>
      </c>
      <c r="Q55">
        <v>3.3497433460076049</v>
      </c>
      <c r="R55">
        <v>6.4987547413202922</v>
      </c>
      <c r="S55">
        <v>8.0993164050235471</v>
      </c>
      <c r="T55">
        <v>0</v>
      </c>
      <c r="U55">
        <v>64.242047456222153</v>
      </c>
      <c r="V55">
        <v>5.6256149068322987</v>
      </c>
      <c r="W55">
        <v>10.684362301965455</v>
      </c>
      <c r="X55">
        <v>30.169203539823016</v>
      </c>
      <c r="Y55">
        <v>0</v>
      </c>
      <c r="Z55">
        <v>2.01070584</v>
      </c>
      <c r="AA55">
        <v>0</v>
      </c>
      <c r="AB55">
        <v>8.0565986800000005</v>
      </c>
      <c r="AC55">
        <v>5.9383226239999995</v>
      </c>
      <c r="AD55">
        <v>5.592902640000001</v>
      </c>
      <c r="AE55">
        <v>15.167135380800003</v>
      </c>
      <c r="AF55">
        <v>2.7225000000000001</v>
      </c>
      <c r="AG55">
        <v>4.2923774400000001</v>
      </c>
      <c r="AH55">
        <v>14.352656239999998</v>
      </c>
      <c r="AI55">
        <v>0</v>
      </c>
      <c r="AJ55">
        <v>0</v>
      </c>
      <c r="AK55">
        <v>15.72772</v>
      </c>
      <c r="AL55">
        <v>0</v>
      </c>
      <c r="AM55">
        <v>3.2310862063492061</v>
      </c>
      <c r="AN55">
        <v>0.66954999999999998</v>
      </c>
      <c r="AO55">
        <v>2.3000796000000001</v>
      </c>
      <c r="AP55">
        <v>3.1440863999999995</v>
      </c>
      <c r="AQ55">
        <v>4.4459</v>
      </c>
      <c r="AR55">
        <v>15.4111776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26.27049417347191</v>
      </c>
      <c r="BB55">
        <f t="shared" si="0"/>
        <v>726.46334402437674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2</v>
      </c>
      <c r="K56">
        <v>5.0046883618312181</v>
      </c>
      <c r="L56">
        <v>415.99936659963771</v>
      </c>
      <c r="M56">
        <v>28.231981981981985</v>
      </c>
      <c r="N56">
        <v>36.238540661461528</v>
      </c>
      <c r="O56">
        <v>0</v>
      </c>
      <c r="P56">
        <v>42.741841762737081</v>
      </c>
      <c r="Q56">
        <v>3.3497433460076049</v>
      </c>
      <c r="R56">
        <v>6.4987547413202922</v>
      </c>
      <c r="S56">
        <v>8.0993164050235471</v>
      </c>
      <c r="T56">
        <v>0</v>
      </c>
      <c r="U56">
        <v>64.242047456222153</v>
      </c>
      <c r="V56">
        <v>5.6256149068322987</v>
      </c>
      <c r="W56">
        <v>10.684362301965455</v>
      </c>
      <c r="X56">
        <v>30.169203539823016</v>
      </c>
      <c r="Y56">
        <v>0</v>
      </c>
      <c r="Z56">
        <v>2.01070584</v>
      </c>
      <c r="AA56">
        <v>0</v>
      </c>
      <c r="AB56">
        <v>8.0565986800000005</v>
      </c>
      <c r="AC56">
        <v>5.9383226239999995</v>
      </c>
      <c r="AD56">
        <v>5.592902640000001</v>
      </c>
      <c r="AE56">
        <v>15.167135380800003</v>
      </c>
      <c r="AF56">
        <v>2.7225000000000001</v>
      </c>
      <c r="AG56">
        <v>4.2923774400000001</v>
      </c>
      <c r="AH56">
        <v>14.352656239999998</v>
      </c>
      <c r="AI56">
        <v>0</v>
      </c>
      <c r="AJ56">
        <v>0</v>
      </c>
      <c r="AK56">
        <v>15.72772</v>
      </c>
      <c r="AL56">
        <v>0</v>
      </c>
      <c r="AM56">
        <v>3.2310862063492061</v>
      </c>
      <c r="AN56">
        <v>0.66954999999999998</v>
      </c>
      <c r="AO56">
        <v>2.3000796000000001</v>
      </c>
      <c r="AP56">
        <v>3.1440863999999995</v>
      </c>
      <c r="AQ56">
        <v>4.8324999999999987</v>
      </c>
      <c r="AR56">
        <v>15.4111776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26.94704358733312</v>
      </c>
      <c r="BB56">
        <f t="shared" si="0"/>
        <v>745.17393423305975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2</v>
      </c>
      <c r="K57">
        <v>5.0046264869436898</v>
      </c>
      <c r="L57">
        <v>430.99988483842543</v>
      </c>
      <c r="M57">
        <v>28.231981981981985</v>
      </c>
      <c r="N57">
        <v>36.238540661461528</v>
      </c>
      <c r="O57">
        <v>0</v>
      </c>
      <c r="P57">
        <v>42.741841762737081</v>
      </c>
      <c r="Q57">
        <v>3.3497433460076049</v>
      </c>
      <c r="R57">
        <v>6.4987547413202922</v>
      </c>
      <c r="S57">
        <v>8.0993164050235471</v>
      </c>
      <c r="T57">
        <v>0</v>
      </c>
      <c r="U57">
        <v>64.242047456222153</v>
      </c>
      <c r="V57">
        <v>5.6256149068322987</v>
      </c>
      <c r="W57">
        <v>10.684362301965455</v>
      </c>
      <c r="X57">
        <v>30.169203539823016</v>
      </c>
      <c r="Y57">
        <v>0</v>
      </c>
      <c r="Z57">
        <v>2.01070584</v>
      </c>
      <c r="AA57">
        <v>0</v>
      </c>
      <c r="AB57">
        <v>8.0565986800000005</v>
      </c>
      <c r="AC57">
        <v>5.9383226239999995</v>
      </c>
      <c r="AD57">
        <v>5.592902640000001</v>
      </c>
      <c r="AE57">
        <v>15.167135380800003</v>
      </c>
      <c r="AF57">
        <v>2.7225000000000001</v>
      </c>
      <c r="AG57">
        <v>4.2923774400000001</v>
      </c>
      <c r="AH57">
        <v>14.352656239999998</v>
      </c>
      <c r="AI57">
        <v>0</v>
      </c>
      <c r="AJ57">
        <v>0</v>
      </c>
      <c r="AK57">
        <v>15.72772</v>
      </c>
      <c r="AL57">
        <v>0</v>
      </c>
      <c r="AM57">
        <v>3.2310862063492061</v>
      </c>
      <c r="AN57">
        <v>0.66954999999999998</v>
      </c>
      <c r="AO57">
        <v>2.3000796000000001</v>
      </c>
      <c r="AP57">
        <v>1.1004302400000001</v>
      </c>
      <c r="AQ57">
        <v>4.8324999999999987</v>
      </c>
      <c r="AR57">
        <v>15.4111776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27.399214141699488</v>
      </c>
      <c r="BB57">
        <f t="shared" si="0"/>
        <v>757.67856388259361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2</v>
      </c>
      <c r="K58">
        <v>5.0046692717584369</v>
      </c>
      <c r="L58">
        <v>446.99963650809417</v>
      </c>
      <c r="M58">
        <v>28.231981981981985</v>
      </c>
      <c r="N58">
        <v>36.238540661461528</v>
      </c>
      <c r="O58">
        <v>0</v>
      </c>
      <c r="P58">
        <v>42.741841762737081</v>
      </c>
      <c r="Q58">
        <v>3.3497433460076049</v>
      </c>
      <c r="R58">
        <v>6.4987547413202922</v>
      </c>
      <c r="S58">
        <v>8.0993164050235471</v>
      </c>
      <c r="T58">
        <v>0</v>
      </c>
      <c r="U58">
        <v>64.242047456222153</v>
      </c>
      <c r="V58">
        <v>5.6256149068322987</v>
      </c>
      <c r="W58">
        <v>10.684362301965455</v>
      </c>
      <c r="X58">
        <v>30.169203539823016</v>
      </c>
      <c r="Y58">
        <v>0</v>
      </c>
      <c r="Z58">
        <v>2.01070584</v>
      </c>
      <c r="AA58">
        <v>0</v>
      </c>
      <c r="AB58">
        <v>8.0565986800000005</v>
      </c>
      <c r="AC58">
        <v>5.9383226239999995</v>
      </c>
      <c r="AD58">
        <v>5.592902640000001</v>
      </c>
      <c r="AE58">
        <v>15.167135380800003</v>
      </c>
      <c r="AF58">
        <v>2.7225000000000001</v>
      </c>
      <c r="AG58">
        <v>4.2923774400000001</v>
      </c>
      <c r="AH58">
        <v>14.352656239999998</v>
      </c>
      <c r="AI58">
        <v>0</v>
      </c>
      <c r="AJ58">
        <v>0</v>
      </c>
      <c r="AK58">
        <v>15.72772</v>
      </c>
      <c r="AL58">
        <v>0</v>
      </c>
      <c r="AM58">
        <v>3.2310862063492061</v>
      </c>
      <c r="AN58">
        <v>0.66954999999999998</v>
      </c>
      <c r="AO58">
        <v>2.3000796000000001</v>
      </c>
      <c r="AP58">
        <v>1.1004302400000001</v>
      </c>
      <c r="AQ58">
        <v>4.8324999999999987</v>
      </c>
      <c r="AR58">
        <v>15.4111776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27.957606970424941</v>
      </c>
      <c r="BB58">
        <f t="shared" si="0"/>
        <v>773.1199655083517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2</v>
      </c>
      <c r="K59">
        <v>5.004654817275747</v>
      </c>
      <c r="L59">
        <v>449.9989392908733</v>
      </c>
      <c r="M59">
        <v>28.231981981981985</v>
      </c>
      <c r="N59">
        <v>36.238540661461528</v>
      </c>
      <c r="O59">
        <v>0</v>
      </c>
      <c r="P59">
        <v>42.741841762737081</v>
      </c>
      <c r="Q59">
        <v>3.3497433460076049</v>
      </c>
      <c r="R59">
        <v>6.4987547413202922</v>
      </c>
      <c r="S59">
        <v>8.0993164050235471</v>
      </c>
      <c r="T59">
        <v>0</v>
      </c>
      <c r="U59">
        <v>64.242047456222153</v>
      </c>
      <c r="V59">
        <v>5.6256149068322987</v>
      </c>
      <c r="W59">
        <v>10.684362301965455</v>
      </c>
      <c r="X59">
        <v>30.172382256874933</v>
      </c>
      <c r="Y59">
        <v>0</v>
      </c>
      <c r="Z59">
        <v>2.01070584</v>
      </c>
      <c r="AA59">
        <v>0</v>
      </c>
      <c r="AB59">
        <v>8.0565986800000005</v>
      </c>
      <c r="AC59">
        <v>5.9383226239999995</v>
      </c>
      <c r="AD59">
        <v>5.592902640000001</v>
      </c>
      <c r="AE59">
        <v>15.167135380800003</v>
      </c>
      <c r="AF59">
        <v>2.7225000000000001</v>
      </c>
      <c r="AG59">
        <v>4.2923774400000001</v>
      </c>
      <c r="AH59">
        <v>14.352656239999998</v>
      </c>
      <c r="AI59">
        <v>0</v>
      </c>
      <c r="AJ59">
        <v>0</v>
      </c>
      <c r="AK59">
        <v>15.72772</v>
      </c>
      <c r="AL59">
        <v>0</v>
      </c>
      <c r="AM59">
        <v>3.2310862063492061</v>
      </c>
      <c r="AN59">
        <v>0.66954999999999998</v>
      </c>
      <c r="AO59">
        <v>2.3000796000000001</v>
      </c>
      <c r="AP59">
        <v>1.1004302400000001</v>
      </c>
      <c r="AQ59">
        <v>4.8324999999999987</v>
      </c>
      <c r="AR59">
        <v>15.4111776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28.062474976540983</v>
      </c>
      <c r="BB59">
        <f t="shared" si="0"/>
        <v>776.01756454758402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2</v>
      </c>
      <c r="K60">
        <v>5.0046377225945973</v>
      </c>
      <c r="L60">
        <v>464.99939372311604</v>
      </c>
      <c r="M60">
        <v>28.231981981981985</v>
      </c>
      <c r="N60">
        <v>36.238540661461528</v>
      </c>
      <c r="O60">
        <v>0</v>
      </c>
      <c r="P60">
        <v>42.741841762737081</v>
      </c>
      <c r="Q60">
        <v>3.3497433460076049</v>
      </c>
      <c r="R60">
        <v>6.4987547413202922</v>
      </c>
      <c r="S60">
        <v>8.0993164050235471</v>
      </c>
      <c r="T60">
        <v>0</v>
      </c>
      <c r="U60">
        <v>64.242047456222153</v>
      </c>
      <c r="V60">
        <v>5.6256149068322987</v>
      </c>
      <c r="W60">
        <v>10.684362301965455</v>
      </c>
      <c r="X60">
        <v>30.172382256874933</v>
      </c>
      <c r="Y60">
        <v>0</v>
      </c>
      <c r="Z60">
        <v>2.01070584</v>
      </c>
      <c r="AA60">
        <v>0</v>
      </c>
      <c r="AB60">
        <v>8.0565986800000005</v>
      </c>
      <c r="AC60">
        <v>5.9383226239999995</v>
      </c>
      <c r="AD60">
        <v>5.592902640000001</v>
      </c>
      <c r="AE60">
        <v>15.167135380800003</v>
      </c>
      <c r="AF60">
        <v>2.7225000000000001</v>
      </c>
      <c r="AG60">
        <v>4.2923774400000001</v>
      </c>
      <c r="AH60">
        <v>14.352656239999998</v>
      </c>
      <c r="AI60">
        <v>0</v>
      </c>
      <c r="AJ60">
        <v>0</v>
      </c>
      <c r="AK60">
        <v>15.72772</v>
      </c>
      <c r="AL60">
        <v>0</v>
      </c>
      <c r="AM60">
        <v>3.2310862063492061</v>
      </c>
      <c r="AN60">
        <v>0.66954999999999998</v>
      </c>
      <c r="AO60">
        <v>2.3000796000000001</v>
      </c>
      <c r="AP60">
        <v>1.1004302400000001</v>
      </c>
      <c r="AQ60">
        <v>4.8324999999999987</v>
      </c>
      <c r="AR60">
        <v>15.4111776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28.58592666261778</v>
      </c>
      <c r="BB60">
        <f t="shared" si="0"/>
        <v>790.49455019906884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5.0046349808673467</v>
      </c>
      <c r="L61">
        <v>468.00004553960127</v>
      </c>
      <c r="M61">
        <v>28.231981981981985</v>
      </c>
      <c r="N61">
        <v>36.238540661461528</v>
      </c>
      <c r="O61">
        <v>0</v>
      </c>
      <c r="P61">
        <v>42.741841762737081</v>
      </c>
      <c r="Q61">
        <v>3.3497433460076049</v>
      </c>
      <c r="R61">
        <v>6.4987547413202922</v>
      </c>
      <c r="S61">
        <v>8.0993164050235471</v>
      </c>
      <c r="T61">
        <v>0</v>
      </c>
      <c r="U61">
        <v>64.242047456222153</v>
      </c>
      <c r="V61">
        <v>5.6256149068322987</v>
      </c>
      <c r="W61">
        <v>10.684362301965455</v>
      </c>
      <c r="X61">
        <v>30.172382256874933</v>
      </c>
      <c r="Y61">
        <v>0</v>
      </c>
      <c r="Z61">
        <v>0</v>
      </c>
      <c r="AA61">
        <v>0</v>
      </c>
      <c r="AB61">
        <v>8.0565986800000005</v>
      </c>
      <c r="AC61">
        <v>5.9383226239999995</v>
      </c>
      <c r="AD61">
        <v>5.592902640000001</v>
      </c>
      <c r="AE61">
        <v>15.167135380800003</v>
      </c>
      <c r="AF61">
        <v>2.7225000000000001</v>
      </c>
      <c r="AG61">
        <v>4.2923774400000001</v>
      </c>
      <c r="AH61">
        <v>14.352656239999998</v>
      </c>
      <c r="AI61">
        <v>0</v>
      </c>
      <c r="AJ61">
        <v>0</v>
      </c>
      <c r="AK61">
        <v>15.72772</v>
      </c>
      <c r="AL61">
        <v>0</v>
      </c>
      <c r="AM61">
        <v>3.2310862063492061</v>
      </c>
      <c r="AN61">
        <v>0.66954999999999998</v>
      </c>
      <c r="AO61">
        <v>2.3000796000000001</v>
      </c>
      <c r="AP61">
        <v>3.1440863999999995</v>
      </c>
      <c r="AQ61">
        <v>4.8324999999999987</v>
      </c>
      <c r="AR61">
        <v>15.4111776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28.69178087240671</v>
      </c>
      <c r="BB61">
        <f t="shared" si="0"/>
        <v>793.42229538403785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2</v>
      </c>
      <c r="K62">
        <v>5.0046713818103949</v>
      </c>
      <c r="L62">
        <v>525.99928389316358</v>
      </c>
      <c r="M62">
        <v>28.231981981981985</v>
      </c>
      <c r="N62">
        <v>36.238540661461528</v>
      </c>
      <c r="O62">
        <v>0</v>
      </c>
      <c r="P62">
        <v>42.741841762737081</v>
      </c>
      <c r="Q62">
        <v>3.3497433460076049</v>
      </c>
      <c r="R62">
        <v>6.4987547413202922</v>
      </c>
      <c r="S62">
        <v>8.0993164050235471</v>
      </c>
      <c r="T62">
        <v>0</v>
      </c>
      <c r="U62">
        <v>64.242047456222153</v>
      </c>
      <c r="V62">
        <v>5.6256149068322987</v>
      </c>
      <c r="W62">
        <v>10.684362301965455</v>
      </c>
      <c r="X62">
        <v>30.172382256874933</v>
      </c>
      <c r="Y62">
        <v>0</v>
      </c>
      <c r="Z62">
        <v>0</v>
      </c>
      <c r="AA62">
        <v>0</v>
      </c>
      <c r="AB62">
        <v>8.0565986800000005</v>
      </c>
      <c r="AC62">
        <v>5.9383226239999995</v>
      </c>
      <c r="AD62">
        <v>5.592902640000001</v>
      </c>
      <c r="AE62">
        <v>15.167135380800003</v>
      </c>
      <c r="AF62">
        <v>2.7225000000000001</v>
      </c>
      <c r="AG62">
        <v>4.2923774400000001</v>
      </c>
      <c r="AH62">
        <v>14.352656239999998</v>
      </c>
      <c r="AI62">
        <v>0</v>
      </c>
      <c r="AJ62">
        <v>0</v>
      </c>
      <c r="AK62">
        <v>15.72772</v>
      </c>
      <c r="AL62">
        <v>0</v>
      </c>
      <c r="AM62">
        <v>3.2310862063492061</v>
      </c>
      <c r="AN62">
        <v>0.66954999999999998</v>
      </c>
      <c r="AO62">
        <v>2.3000796000000001</v>
      </c>
      <c r="AP62">
        <v>3.1440863999999995</v>
      </c>
      <c r="AQ62">
        <v>4.8324999999999987</v>
      </c>
      <c r="AR62">
        <v>15.4111776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30.715990002460089</v>
      </c>
      <c r="BB62">
        <f t="shared" si="0"/>
        <v>849.39736100848984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</v>
      </c>
      <c r="K63">
        <v>9.4083908828745457</v>
      </c>
      <c r="L63">
        <v>552.9995435410649</v>
      </c>
      <c r="M63">
        <v>28.231981981981985</v>
      </c>
      <c r="N63">
        <v>36.238540661461528</v>
      </c>
      <c r="O63">
        <v>0</v>
      </c>
      <c r="P63">
        <v>42.741841762737081</v>
      </c>
      <c r="Q63">
        <v>3.3497433460076049</v>
      </c>
      <c r="R63">
        <v>6.4987547413202922</v>
      </c>
      <c r="S63">
        <v>8.0993164050235471</v>
      </c>
      <c r="T63">
        <v>0</v>
      </c>
      <c r="U63">
        <v>64.242047456222153</v>
      </c>
      <c r="V63">
        <v>6.3614972013993016</v>
      </c>
      <c r="W63">
        <v>10.684362301965455</v>
      </c>
      <c r="X63">
        <v>30.172382256874933</v>
      </c>
      <c r="Y63">
        <v>0</v>
      </c>
      <c r="Z63">
        <v>0</v>
      </c>
      <c r="AA63">
        <v>0</v>
      </c>
      <c r="AB63">
        <v>8.0565986800000005</v>
      </c>
      <c r="AC63">
        <v>5.9383226239999995</v>
      </c>
      <c r="AD63">
        <v>5.592902640000001</v>
      </c>
      <c r="AE63">
        <v>15.167135380800003</v>
      </c>
      <c r="AF63">
        <v>2.7225000000000001</v>
      </c>
      <c r="AG63">
        <v>4.2923774400000001</v>
      </c>
      <c r="AH63">
        <v>21.528984360000003</v>
      </c>
      <c r="AI63">
        <v>0</v>
      </c>
      <c r="AJ63">
        <v>0</v>
      </c>
      <c r="AK63">
        <v>15.72772</v>
      </c>
      <c r="AL63">
        <v>0</v>
      </c>
      <c r="AM63">
        <v>3.2310862063492061</v>
      </c>
      <c r="AN63">
        <v>0.66954999999999998</v>
      </c>
      <c r="AO63">
        <v>2.3000796000000001</v>
      </c>
      <c r="AP63">
        <v>1.1004302400000001</v>
      </c>
      <c r="AQ63">
        <v>4.8324999999999987</v>
      </c>
      <c r="AR63">
        <v>15.4111776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32.016767017432464</v>
      </c>
      <c r="BB63">
        <f t="shared" si="0"/>
        <v>885.36911739704999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</v>
      </c>
      <c r="K64">
        <v>5.0046349808673467</v>
      </c>
      <c r="L64">
        <v>482.99918029722068</v>
      </c>
      <c r="M64">
        <v>28.231981981981985</v>
      </c>
      <c r="N64">
        <v>36.238540661461528</v>
      </c>
      <c r="O64">
        <v>0</v>
      </c>
      <c r="P64">
        <v>42.741841762737081</v>
      </c>
      <c r="Q64">
        <v>3.3497433460076049</v>
      </c>
      <c r="R64">
        <v>6.4987547413202922</v>
      </c>
      <c r="S64">
        <v>8.0993164050235471</v>
      </c>
      <c r="T64">
        <v>0</v>
      </c>
      <c r="U64">
        <v>64.242047456222153</v>
      </c>
      <c r="V64">
        <v>6.3614972013993016</v>
      </c>
      <c r="W64">
        <v>10.684362301965455</v>
      </c>
      <c r="X64">
        <v>30.172382256874933</v>
      </c>
      <c r="Y64">
        <v>0</v>
      </c>
      <c r="Z64">
        <v>0</v>
      </c>
      <c r="AA64">
        <v>0</v>
      </c>
      <c r="AB64">
        <v>8.0565986800000005</v>
      </c>
      <c r="AC64">
        <v>5.9383226239999995</v>
      </c>
      <c r="AD64">
        <v>5.592902640000001</v>
      </c>
      <c r="AE64">
        <v>15.167135380800003</v>
      </c>
      <c r="AF64">
        <v>2.7225000000000001</v>
      </c>
      <c r="AG64">
        <v>4.2923774400000001</v>
      </c>
      <c r="AH64">
        <v>21.528984360000003</v>
      </c>
      <c r="AI64">
        <v>0</v>
      </c>
      <c r="AJ64">
        <v>0</v>
      </c>
      <c r="AK64">
        <v>15.72772</v>
      </c>
      <c r="AL64">
        <v>0</v>
      </c>
      <c r="AM64">
        <v>3.2310862063492061</v>
      </c>
      <c r="AN64">
        <v>0.66954999999999998</v>
      </c>
      <c r="AO64">
        <v>2.3000796000000001</v>
      </c>
      <c r="AP64">
        <v>1.1004302400000001</v>
      </c>
      <c r="AQ64">
        <v>7.2487499999999994</v>
      </c>
      <c r="AR64">
        <v>15.4111776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29.50443890036636</v>
      </c>
      <c r="BB64">
        <f t="shared" si="0"/>
        <v>815.89357636826469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</v>
      </c>
      <c r="K65">
        <v>5.0046349808673467</v>
      </c>
      <c r="L65">
        <v>552.9995435410649</v>
      </c>
      <c r="M65">
        <v>28.231981981981985</v>
      </c>
      <c r="N65">
        <v>36.238540661461528</v>
      </c>
      <c r="O65">
        <v>0</v>
      </c>
      <c r="P65">
        <v>42.741841762737081</v>
      </c>
      <c r="Q65">
        <v>3.3497433460076049</v>
      </c>
      <c r="R65">
        <v>6.4987547413202922</v>
      </c>
      <c r="S65">
        <v>8.0993164050235471</v>
      </c>
      <c r="T65">
        <v>0</v>
      </c>
      <c r="U65">
        <v>64.242047456222153</v>
      </c>
      <c r="V65">
        <v>6.3614972013993016</v>
      </c>
      <c r="W65">
        <v>10.684362301965455</v>
      </c>
      <c r="X65">
        <v>30.172382256874933</v>
      </c>
      <c r="Y65">
        <v>0</v>
      </c>
      <c r="Z65">
        <v>0</v>
      </c>
      <c r="AA65">
        <v>3.63558</v>
      </c>
      <c r="AB65">
        <v>8.0565986800000005</v>
      </c>
      <c r="AC65">
        <v>5.9383226239999995</v>
      </c>
      <c r="AD65">
        <v>5.592902640000001</v>
      </c>
      <c r="AE65">
        <v>15.167135380800003</v>
      </c>
      <c r="AF65">
        <v>2.7225000000000001</v>
      </c>
      <c r="AG65">
        <v>4.2923774400000001</v>
      </c>
      <c r="AH65">
        <v>21.528984360000003</v>
      </c>
      <c r="AI65">
        <v>0</v>
      </c>
      <c r="AJ65">
        <v>0</v>
      </c>
      <c r="AK65">
        <v>15.72772</v>
      </c>
      <c r="AL65">
        <v>0</v>
      </c>
      <c r="AM65">
        <v>3.2310862063492061</v>
      </c>
      <c r="AN65">
        <v>0.66954999999999998</v>
      </c>
      <c r="AO65">
        <v>2.3271393599999999</v>
      </c>
      <c r="AP65">
        <v>1.1004302400000001</v>
      </c>
      <c r="AQ65">
        <v>7.2487499999999994</v>
      </c>
      <c r="AR65">
        <v>15.4111776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32.075228981640151</v>
      </c>
      <c r="BB65">
        <f t="shared" si="0"/>
        <v>886.9857892908351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</v>
      </c>
      <c r="K66">
        <v>5.0046478182868608</v>
      </c>
      <c r="L66">
        <v>578.49510835078365</v>
      </c>
      <c r="M66">
        <v>28.231981981981985</v>
      </c>
      <c r="N66">
        <v>36.238540661461528</v>
      </c>
      <c r="O66">
        <v>0</v>
      </c>
      <c r="P66">
        <v>42.741841762737081</v>
      </c>
      <c r="Q66">
        <v>3.3497433460076049</v>
      </c>
      <c r="R66">
        <v>6.4987547413202922</v>
      </c>
      <c r="S66">
        <v>8.0993164050235471</v>
      </c>
      <c r="T66">
        <v>0</v>
      </c>
      <c r="U66">
        <v>64.242047456222153</v>
      </c>
      <c r="V66">
        <v>6.3614972013993016</v>
      </c>
      <c r="W66">
        <v>10.684362301965455</v>
      </c>
      <c r="X66">
        <v>30.172382256874933</v>
      </c>
      <c r="Y66">
        <v>0</v>
      </c>
      <c r="Z66">
        <v>0</v>
      </c>
      <c r="AA66">
        <v>3.63558</v>
      </c>
      <c r="AB66">
        <v>8.0565986800000005</v>
      </c>
      <c r="AC66">
        <v>5.9383226239999995</v>
      </c>
      <c r="AD66">
        <v>5.592902640000001</v>
      </c>
      <c r="AE66">
        <v>15.167135380800003</v>
      </c>
      <c r="AF66">
        <v>2.7225000000000001</v>
      </c>
      <c r="AG66">
        <v>4.2923774400000001</v>
      </c>
      <c r="AH66">
        <v>21.528984360000003</v>
      </c>
      <c r="AI66">
        <v>0</v>
      </c>
      <c r="AJ66">
        <v>0</v>
      </c>
      <c r="AK66">
        <v>15.72772</v>
      </c>
      <c r="AL66">
        <v>0</v>
      </c>
      <c r="AM66">
        <v>3.2310862063492061</v>
      </c>
      <c r="AN66">
        <v>0.66954999999999998</v>
      </c>
      <c r="AO66">
        <v>2.3271393599999999</v>
      </c>
      <c r="AP66">
        <v>1.1004302400000001</v>
      </c>
      <c r="AQ66">
        <v>7.2487499999999994</v>
      </c>
      <c r="AR66">
        <v>15.4111776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32.965024206207083</v>
      </c>
      <c r="BB66">
        <f t="shared" si="0"/>
        <v>911.59157171340655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</v>
      </c>
      <c r="K67">
        <v>5.0046728215960989</v>
      </c>
      <c r="L67">
        <v>578.49510835078365</v>
      </c>
      <c r="M67">
        <v>28.231981981981985</v>
      </c>
      <c r="N67">
        <v>36.238540661461528</v>
      </c>
      <c r="O67">
        <v>0</v>
      </c>
      <c r="P67">
        <v>42.741841762737081</v>
      </c>
      <c r="Q67">
        <v>3.3497433460076049</v>
      </c>
      <c r="R67">
        <v>6.4987547413202922</v>
      </c>
      <c r="S67">
        <v>8.0993164050235471</v>
      </c>
      <c r="T67">
        <v>0</v>
      </c>
      <c r="U67">
        <v>64.242047456222153</v>
      </c>
      <c r="V67">
        <v>6.3614972013993016</v>
      </c>
      <c r="W67">
        <v>10.684362301965455</v>
      </c>
      <c r="X67">
        <v>30.172382256874933</v>
      </c>
      <c r="Y67">
        <v>0</v>
      </c>
      <c r="Z67">
        <v>0</v>
      </c>
      <c r="AA67">
        <v>3.63558</v>
      </c>
      <c r="AB67">
        <v>8.0565986800000005</v>
      </c>
      <c r="AC67">
        <v>5.9383226239999995</v>
      </c>
      <c r="AD67">
        <v>2.7964513200000005</v>
      </c>
      <c r="AE67">
        <v>15.167135380800003</v>
      </c>
      <c r="AF67">
        <v>2.7225000000000001</v>
      </c>
      <c r="AG67">
        <v>4.2923774400000001</v>
      </c>
      <c r="AH67">
        <v>21.528984360000003</v>
      </c>
      <c r="AI67">
        <v>0</v>
      </c>
      <c r="AJ67">
        <v>0</v>
      </c>
      <c r="AK67">
        <v>15.72772</v>
      </c>
      <c r="AL67">
        <v>0</v>
      </c>
      <c r="AM67">
        <v>3.2310862063492061</v>
      </c>
      <c r="AN67">
        <v>0.66954999999999998</v>
      </c>
      <c r="AO67">
        <v>2.3271393599999999</v>
      </c>
      <c r="AP67">
        <v>1.1790323999999999</v>
      </c>
      <c r="AQ67">
        <v>7.2487499999999994</v>
      </c>
      <c r="AR67">
        <v>15.4111776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32.870172336473381</v>
      </c>
      <c r="BB67">
        <f t="shared" si="0"/>
        <v>908.96859942644926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</v>
      </c>
      <c r="K68">
        <v>5.0046349808673467</v>
      </c>
      <c r="L68">
        <v>578.49510835078365</v>
      </c>
      <c r="M68">
        <v>28.231981981981985</v>
      </c>
      <c r="N68">
        <v>36.238540661461528</v>
      </c>
      <c r="O68">
        <v>0</v>
      </c>
      <c r="P68">
        <v>42.741841762737081</v>
      </c>
      <c r="Q68">
        <v>3.3497433460076049</v>
      </c>
      <c r="R68">
        <v>6.4987547413202922</v>
      </c>
      <c r="S68">
        <v>8.0993164050235471</v>
      </c>
      <c r="T68">
        <v>0</v>
      </c>
      <c r="U68">
        <v>64.242047456222153</v>
      </c>
      <c r="V68">
        <v>6.3614972013993016</v>
      </c>
      <c r="W68">
        <v>10.684362301965455</v>
      </c>
      <c r="X68">
        <v>30.172382256874933</v>
      </c>
      <c r="Y68">
        <v>0</v>
      </c>
      <c r="Z68">
        <v>0</v>
      </c>
      <c r="AA68">
        <v>3.63558</v>
      </c>
      <c r="AB68">
        <v>8.0565986800000005</v>
      </c>
      <c r="AC68">
        <v>5.9383226239999995</v>
      </c>
      <c r="AD68">
        <v>2.7964513200000005</v>
      </c>
      <c r="AE68">
        <v>15.167135380800003</v>
      </c>
      <c r="AF68">
        <v>2.7225000000000001</v>
      </c>
      <c r="AG68">
        <v>4.2923774400000001</v>
      </c>
      <c r="AH68">
        <v>20.337772000000005</v>
      </c>
      <c r="AI68">
        <v>0</v>
      </c>
      <c r="AJ68">
        <v>0</v>
      </c>
      <c r="AK68">
        <v>15.72772</v>
      </c>
      <c r="AL68">
        <v>0</v>
      </c>
      <c r="AM68">
        <v>3.2310862063492061</v>
      </c>
      <c r="AN68">
        <v>0.66954999999999998</v>
      </c>
      <c r="AO68">
        <v>2.3271393599999999</v>
      </c>
      <c r="AP68">
        <v>1.1790323999999999</v>
      </c>
      <c r="AQ68">
        <v>7.2487499999999994</v>
      </c>
      <c r="AR68">
        <v>15.4111776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32.828597769770958</v>
      </c>
      <c r="BB68">
        <f t="shared" ref="BB68:BB99" si="1">SUM(B68:AZ68)-BA68</f>
        <v>907.81892379242299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</v>
      </c>
      <c r="K69">
        <v>5.0046349808673467</v>
      </c>
      <c r="L69">
        <v>578.49510835078365</v>
      </c>
      <c r="M69">
        <v>28.231981981981985</v>
      </c>
      <c r="N69">
        <v>36.238540661461528</v>
      </c>
      <c r="O69">
        <v>0</v>
      </c>
      <c r="P69">
        <v>42.741841762737081</v>
      </c>
      <c r="Q69">
        <v>3.3497433460076049</v>
      </c>
      <c r="R69">
        <v>6.4987547413202922</v>
      </c>
      <c r="S69">
        <v>8.0993164050235471</v>
      </c>
      <c r="T69">
        <v>0</v>
      </c>
      <c r="U69">
        <v>64.242047456222153</v>
      </c>
      <c r="V69">
        <v>6.3614972013993016</v>
      </c>
      <c r="W69">
        <v>10.684362301965455</v>
      </c>
      <c r="X69">
        <v>30.172382256874933</v>
      </c>
      <c r="Y69">
        <v>0</v>
      </c>
      <c r="Z69">
        <v>0</v>
      </c>
      <c r="AA69">
        <v>3.63558</v>
      </c>
      <c r="AB69">
        <v>8.0565986800000005</v>
      </c>
      <c r="AC69">
        <v>5.9383226239999995</v>
      </c>
      <c r="AD69">
        <v>2.7964513200000005</v>
      </c>
      <c r="AE69">
        <v>15.167135380800003</v>
      </c>
      <c r="AF69">
        <v>2.7225000000000001</v>
      </c>
      <c r="AG69">
        <v>4.2923774400000001</v>
      </c>
      <c r="AH69">
        <v>20.337772000000005</v>
      </c>
      <c r="AI69">
        <v>0</v>
      </c>
      <c r="AJ69">
        <v>0</v>
      </c>
      <c r="AK69">
        <v>15.72772</v>
      </c>
      <c r="AL69">
        <v>0</v>
      </c>
      <c r="AM69">
        <v>3.2310862063492061</v>
      </c>
      <c r="AN69">
        <v>0.66954999999999998</v>
      </c>
      <c r="AO69">
        <v>2.3271393599999999</v>
      </c>
      <c r="AP69">
        <v>3.3405917999999999</v>
      </c>
      <c r="AQ69">
        <v>7.2487499999999994</v>
      </c>
      <c r="AR69">
        <v>15.4111776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32.904036208170957</v>
      </c>
      <c r="BB69">
        <f t="shared" si="1"/>
        <v>909.90504475402292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</v>
      </c>
      <c r="K70">
        <v>5.0046349808673467</v>
      </c>
      <c r="L70">
        <v>578.49510835078365</v>
      </c>
      <c r="M70">
        <v>28.231981981981985</v>
      </c>
      <c r="N70">
        <v>36.238540661461528</v>
      </c>
      <c r="O70">
        <v>0</v>
      </c>
      <c r="P70">
        <v>42.741841762737081</v>
      </c>
      <c r="Q70">
        <v>3.3497433460076049</v>
      </c>
      <c r="R70">
        <v>6.4987547413202922</v>
      </c>
      <c r="S70">
        <v>8.0993164050235471</v>
      </c>
      <c r="T70">
        <v>0</v>
      </c>
      <c r="U70">
        <v>64.242047456222153</v>
      </c>
      <c r="V70">
        <v>6.3614972013993016</v>
      </c>
      <c r="W70">
        <v>10.684362301965455</v>
      </c>
      <c r="X70">
        <v>30.172382256874933</v>
      </c>
      <c r="Y70">
        <v>0</v>
      </c>
      <c r="Z70">
        <v>4.04976</v>
      </c>
      <c r="AA70">
        <v>3.63558</v>
      </c>
      <c r="AB70">
        <v>8.0565986800000005</v>
      </c>
      <c r="AC70">
        <v>5.9383226239999995</v>
      </c>
      <c r="AD70">
        <v>2.7964513200000005</v>
      </c>
      <c r="AE70">
        <v>15.167135380800003</v>
      </c>
      <c r="AF70">
        <v>2.7225000000000001</v>
      </c>
      <c r="AG70">
        <v>4.2923774400000001</v>
      </c>
      <c r="AH70">
        <v>20.337772000000005</v>
      </c>
      <c r="AI70">
        <v>0</v>
      </c>
      <c r="AJ70">
        <v>0</v>
      </c>
      <c r="AK70">
        <v>15.72772</v>
      </c>
      <c r="AL70">
        <v>0</v>
      </c>
      <c r="AM70">
        <v>3.2310862063492061</v>
      </c>
      <c r="AN70">
        <v>0.66954999999999998</v>
      </c>
      <c r="AO70">
        <v>2.3271393599999999</v>
      </c>
      <c r="AP70">
        <v>3.3405917999999999</v>
      </c>
      <c r="AQ70">
        <v>7.2487499999999994</v>
      </c>
      <c r="AR70">
        <v>15.4111776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33.045372832170955</v>
      </c>
      <c r="BB70">
        <f t="shared" si="1"/>
        <v>913.8134681300229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</v>
      </c>
      <c r="K71">
        <v>5.0046349808673467</v>
      </c>
      <c r="L71">
        <v>578.49510835078365</v>
      </c>
      <c r="M71">
        <v>28.231981981981985</v>
      </c>
      <c r="N71">
        <v>36.238540661461528</v>
      </c>
      <c r="O71">
        <v>0</v>
      </c>
      <c r="P71">
        <v>42.741841762737081</v>
      </c>
      <c r="Q71">
        <v>3.3497433460076049</v>
      </c>
      <c r="R71">
        <v>6.4987547413202922</v>
      </c>
      <c r="S71">
        <v>8.0993164050235471</v>
      </c>
      <c r="T71">
        <v>0</v>
      </c>
      <c r="U71">
        <v>64.242047456222153</v>
      </c>
      <c r="V71">
        <v>6.3614972013993016</v>
      </c>
      <c r="W71">
        <v>10.684362301965455</v>
      </c>
      <c r="X71">
        <v>30.172382256874933</v>
      </c>
      <c r="Y71">
        <v>0</v>
      </c>
      <c r="Z71">
        <v>4.04976</v>
      </c>
      <c r="AA71">
        <v>3.63558</v>
      </c>
      <c r="AB71">
        <v>8.0565986800000005</v>
      </c>
      <c r="AC71">
        <v>5.9383226239999995</v>
      </c>
      <c r="AD71">
        <v>2.7964513200000005</v>
      </c>
      <c r="AE71">
        <v>15.167135380800003</v>
      </c>
      <c r="AF71">
        <v>2.7225000000000001</v>
      </c>
      <c r="AG71">
        <v>4.2923774400000001</v>
      </c>
      <c r="AH71">
        <v>26.148564</v>
      </c>
      <c r="AI71">
        <v>0</v>
      </c>
      <c r="AJ71">
        <v>0</v>
      </c>
      <c r="AK71">
        <v>15.72772</v>
      </c>
      <c r="AL71">
        <v>0</v>
      </c>
      <c r="AM71">
        <v>3.2310862063492061</v>
      </c>
      <c r="AN71">
        <v>0.66954999999999998</v>
      </c>
      <c r="AO71">
        <v>2.3271393599999999</v>
      </c>
      <c r="AP71">
        <v>1.1790323999999999</v>
      </c>
      <c r="AQ71">
        <v>7.2487499999999994</v>
      </c>
      <c r="AR71">
        <v>15.4111776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33.172731034570951</v>
      </c>
      <c r="BB71">
        <f t="shared" si="1"/>
        <v>917.33534252762297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</v>
      </c>
      <c r="K72">
        <v>5.0046349808673467</v>
      </c>
      <c r="L72">
        <v>578.49510835078365</v>
      </c>
      <c r="M72">
        <v>28.231981981981985</v>
      </c>
      <c r="N72">
        <v>36.238540661461528</v>
      </c>
      <c r="O72">
        <v>0</v>
      </c>
      <c r="P72">
        <v>42.741841762737081</v>
      </c>
      <c r="Q72">
        <v>3.3497433460076049</v>
      </c>
      <c r="R72">
        <v>6.4987547413202922</v>
      </c>
      <c r="S72">
        <v>8.0993164050235471</v>
      </c>
      <c r="T72">
        <v>0</v>
      </c>
      <c r="U72">
        <v>64.242047456222153</v>
      </c>
      <c r="V72">
        <v>6.3614972013993016</v>
      </c>
      <c r="W72">
        <v>10.684362301965455</v>
      </c>
      <c r="X72">
        <v>30.172382256874933</v>
      </c>
      <c r="Y72">
        <v>0</v>
      </c>
      <c r="Z72">
        <v>4.04976</v>
      </c>
      <c r="AA72">
        <v>3.63558</v>
      </c>
      <c r="AB72">
        <v>8.0565986800000005</v>
      </c>
      <c r="AC72">
        <v>5.9383226239999995</v>
      </c>
      <c r="AD72">
        <v>2.7964513200000005</v>
      </c>
      <c r="AE72">
        <v>15.167135380800003</v>
      </c>
      <c r="AF72">
        <v>2.7225000000000001</v>
      </c>
      <c r="AG72">
        <v>4.2923774400000001</v>
      </c>
      <c r="AH72">
        <v>31.959355999999996</v>
      </c>
      <c r="AI72">
        <v>0</v>
      </c>
      <c r="AJ72">
        <v>0</v>
      </c>
      <c r="AK72">
        <v>15.72772</v>
      </c>
      <c r="AL72">
        <v>0</v>
      </c>
      <c r="AM72">
        <v>3.2310862063492061</v>
      </c>
      <c r="AN72">
        <v>0.66954999999999998</v>
      </c>
      <c r="AO72">
        <v>2.3271393599999999</v>
      </c>
      <c r="AP72">
        <v>1.1790323999999999</v>
      </c>
      <c r="AQ72">
        <v>7.2487499999999994</v>
      </c>
      <c r="AR72">
        <v>15.4111776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33.375527675370932</v>
      </c>
      <c r="BB72">
        <f t="shared" si="1"/>
        <v>922.94333788682297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</v>
      </c>
      <c r="K73">
        <v>5.0046349808673467</v>
      </c>
      <c r="L73">
        <v>578.49510835078365</v>
      </c>
      <c r="M73">
        <v>28.231981981981985</v>
      </c>
      <c r="N73">
        <v>36.238540661461528</v>
      </c>
      <c r="O73">
        <v>0</v>
      </c>
      <c r="P73">
        <v>42.741841762737081</v>
      </c>
      <c r="Q73">
        <v>3.3497433460076049</v>
      </c>
      <c r="R73">
        <v>6.4987547413202922</v>
      </c>
      <c r="S73">
        <v>8.0993164050235471</v>
      </c>
      <c r="T73">
        <v>0</v>
      </c>
      <c r="U73">
        <v>64.242047456222153</v>
      </c>
      <c r="V73">
        <v>6.3614972013993016</v>
      </c>
      <c r="W73">
        <v>10.684362301965455</v>
      </c>
      <c r="X73">
        <v>30.172382256874933</v>
      </c>
      <c r="Y73">
        <v>0</v>
      </c>
      <c r="Z73">
        <v>4.04976</v>
      </c>
      <c r="AA73">
        <v>7.7559040000000001</v>
      </c>
      <c r="AB73">
        <v>8.0565986800000005</v>
      </c>
      <c r="AC73">
        <v>5.9383226239999995</v>
      </c>
      <c r="AD73">
        <v>2.7964513200000005</v>
      </c>
      <c r="AE73">
        <v>15.167135380800003</v>
      </c>
      <c r="AF73">
        <v>2.7225000000000001</v>
      </c>
      <c r="AG73">
        <v>4.2923774400000001</v>
      </c>
      <c r="AH73">
        <v>34.864751999999996</v>
      </c>
      <c r="AI73">
        <v>0</v>
      </c>
      <c r="AJ73">
        <v>0</v>
      </c>
      <c r="AK73">
        <v>15.72772</v>
      </c>
      <c r="AL73">
        <v>0</v>
      </c>
      <c r="AM73">
        <v>3.2310862063492061</v>
      </c>
      <c r="AN73">
        <v>0.66954999999999998</v>
      </c>
      <c r="AO73">
        <v>2.3632190399999997</v>
      </c>
      <c r="AP73">
        <v>1.1790323999999999</v>
      </c>
      <c r="AQ73">
        <v>7.2487499999999994</v>
      </c>
      <c r="AR73">
        <v>15.4111776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33.621984717370935</v>
      </c>
      <c r="BB73">
        <f t="shared" si="1"/>
        <v>929.75868052482292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2</v>
      </c>
      <c r="K74">
        <v>5.0046349808673467</v>
      </c>
      <c r="L74">
        <v>578.49510835078365</v>
      </c>
      <c r="M74">
        <v>28.231981981981985</v>
      </c>
      <c r="N74">
        <v>36.238540661461528</v>
      </c>
      <c r="O74">
        <v>0</v>
      </c>
      <c r="P74">
        <v>42.741841762737081</v>
      </c>
      <c r="Q74">
        <v>3.3497433460076049</v>
      </c>
      <c r="R74">
        <v>6.4987547413202922</v>
      </c>
      <c r="S74">
        <v>8.0993164050235471</v>
      </c>
      <c r="T74">
        <v>0</v>
      </c>
      <c r="U74">
        <v>64.242047456222153</v>
      </c>
      <c r="V74">
        <v>6.3614972013993016</v>
      </c>
      <c r="W74">
        <v>10.684362301965455</v>
      </c>
      <c r="X74">
        <v>30.172382256874933</v>
      </c>
      <c r="Y74">
        <v>0</v>
      </c>
      <c r="Z74">
        <v>2.01070584</v>
      </c>
      <c r="AA74">
        <v>7.7559040000000001</v>
      </c>
      <c r="AB74">
        <v>8.0565986800000005</v>
      </c>
      <c r="AC74">
        <v>8.9074839360000002</v>
      </c>
      <c r="AD74">
        <v>2.7964513200000005</v>
      </c>
      <c r="AE74">
        <v>15.167135380800003</v>
      </c>
      <c r="AF74">
        <v>2.7225000000000001</v>
      </c>
      <c r="AG74">
        <v>4.2923774400000001</v>
      </c>
      <c r="AH74">
        <v>34.864751999999996</v>
      </c>
      <c r="AI74">
        <v>0.78111280000000005</v>
      </c>
      <c r="AJ74">
        <v>0</v>
      </c>
      <c r="AK74">
        <v>15.72772</v>
      </c>
      <c r="AL74">
        <v>0</v>
      </c>
      <c r="AM74">
        <v>3.2310862063492061</v>
      </c>
      <c r="AN74">
        <v>0.66954999999999998</v>
      </c>
      <c r="AO74">
        <v>2.3632190399999997</v>
      </c>
      <c r="AP74">
        <v>1.1790323999999999</v>
      </c>
      <c r="AQ74">
        <v>7.2487499999999994</v>
      </c>
      <c r="AR74">
        <v>15.4111776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33.681706405370932</v>
      </c>
      <c r="BB74">
        <f t="shared" si="1"/>
        <v>931.4101787888228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2</v>
      </c>
      <c r="K75">
        <v>5.0046349808673467</v>
      </c>
      <c r="L75">
        <v>578.49510835078365</v>
      </c>
      <c r="M75">
        <v>28.231981981981985</v>
      </c>
      <c r="N75">
        <v>36.238540661461528</v>
      </c>
      <c r="O75">
        <v>0</v>
      </c>
      <c r="P75">
        <v>42.741841762737081</v>
      </c>
      <c r="Q75">
        <v>3.3497433460076049</v>
      </c>
      <c r="R75">
        <v>6.4987547413202922</v>
      </c>
      <c r="S75">
        <v>8.0993164050235471</v>
      </c>
      <c r="T75">
        <v>0</v>
      </c>
      <c r="U75">
        <v>64.242047456222153</v>
      </c>
      <c r="V75">
        <v>6.3614972013993016</v>
      </c>
      <c r="W75">
        <v>10.684362301965455</v>
      </c>
      <c r="X75">
        <v>30.172382256874933</v>
      </c>
      <c r="Y75">
        <v>0</v>
      </c>
      <c r="Z75">
        <v>2.01070584</v>
      </c>
      <c r="AA75">
        <v>7.7559040000000001</v>
      </c>
      <c r="AB75">
        <v>8.0565986800000005</v>
      </c>
      <c r="AC75">
        <v>8.9074839360000002</v>
      </c>
      <c r="AD75">
        <v>2.7964513200000005</v>
      </c>
      <c r="AE75">
        <v>15.167135380800003</v>
      </c>
      <c r="AF75">
        <v>2.7225000000000001</v>
      </c>
      <c r="AG75">
        <v>4.2923774400000001</v>
      </c>
      <c r="AH75">
        <v>34.864751999999996</v>
      </c>
      <c r="AI75">
        <v>0.78111280000000005</v>
      </c>
      <c r="AJ75">
        <v>0</v>
      </c>
      <c r="AK75">
        <v>15.72772</v>
      </c>
      <c r="AL75">
        <v>0</v>
      </c>
      <c r="AM75">
        <v>1.59509319047619</v>
      </c>
      <c r="AN75">
        <v>0.66954999999999998</v>
      </c>
      <c r="AO75">
        <v>2.3632190399999997</v>
      </c>
      <c r="AP75">
        <v>0.62881727999999992</v>
      </c>
      <c r="AQ75">
        <v>7.2487499999999994</v>
      </c>
      <c r="AR75">
        <v>15.4111776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33.605407882577282</v>
      </c>
      <c r="BB75">
        <f t="shared" si="1"/>
        <v>929.30026917574344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2</v>
      </c>
      <c r="K76">
        <v>5.0046349808673467</v>
      </c>
      <c r="L76">
        <v>578.49510835078365</v>
      </c>
      <c r="M76">
        <v>28.231981981981985</v>
      </c>
      <c r="N76">
        <v>36.238540661461528</v>
      </c>
      <c r="O76">
        <v>0</v>
      </c>
      <c r="P76">
        <v>42.741841762737081</v>
      </c>
      <c r="Q76">
        <v>3.3497433460076049</v>
      </c>
      <c r="R76">
        <v>6.4987547413202922</v>
      </c>
      <c r="S76">
        <v>8.0993164050235471</v>
      </c>
      <c r="T76">
        <v>0</v>
      </c>
      <c r="U76">
        <v>64.242047456222153</v>
      </c>
      <c r="V76">
        <v>6.3614972013993016</v>
      </c>
      <c r="W76">
        <v>10.684362301965455</v>
      </c>
      <c r="X76">
        <v>30.172382256874933</v>
      </c>
      <c r="Y76">
        <v>0</v>
      </c>
      <c r="Z76">
        <v>2.01070584</v>
      </c>
      <c r="AA76">
        <v>7.7559040000000001</v>
      </c>
      <c r="AB76">
        <v>8.0565986800000005</v>
      </c>
      <c r="AC76">
        <v>8.9074839360000002</v>
      </c>
      <c r="AD76">
        <v>2.7964513200000005</v>
      </c>
      <c r="AE76">
        <v>15.167135380800003</v>
      </c>
      <c r="AF76">
        <v>2.7225000000000001</v>
      </c>
      <c r="AG76">
        <v>4.2923774400000001</v>
      </c>
      <c r="AH76">
        <v>34.864751999999996</v>
      </c>
      <c r="AI76">
        <v>0.78111280000000005</v>
      </c>
      <c r="AJ76">
        <v>0</v>
      </c>
      <c r="AK76">
        <v>15.72772</v>
      </c>
      <c r="AL76">
        <v>0</v>
      </c>
      <c r="AM76">
        <v>0</v>
      </c>
      <c r="AN76">
        <v>0.66954999999999998</v>
      </c>
      <c r="AO76">
        <v>2.3632190399999997</v>
      </c>
      <c r="AP76">
        <v>0.62881727999999992</v>
      </c>
      <c r="AQ76">
        <v>7.2487499999999994</v>
      </c>
      <c r="AR76">
        <v>15.4111776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33.549739016704265</v>
      </c>
      <c r="BB76">
        <f t="shared" si="1"/>
        <v>927.76084485114029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</v>
      </c>
      <c r="K77">
        <v>5.0046349808673467</v>
      </c>
      <c r="L77">
        <v>578.49510835078365</v>
      </c>
      <c r="M77">
        <v>28.231981981981985</v>
      </c>
      <c r="N77">
        <v>36.238540661461528</v>
      </c>
      <c r="O77">
        <v>0</v>
      </c>
      <c r="P77">
        <v>42.741841762737081</v>
      </c>
      <c r="Q77">
        <v>3.3497433460076049</v>
      </c>
      <c r="R77">
        <v>6.4987547413202922</v>
      </c>
      <c r="S77">
        <v>8.0993164050235471</v>
      </c>
      <c r="T77">
        <v>0</v>
      </c>
      <c r="U77">
        <v>64.242047456222153</v>
      </c>
      <c r="V77">
        <v>6.3614972013993016</v>
      </c>
      <c r="W77">
        <v>10.684362301965455</v>
      </c>
      <c r="X77">
        <v>30.172382256874933</v>
      </c>
      <c r="Y77">
        <v>0</v>
      </c>
      <c r="Z77">
        <v>2.01070584</v>
      </c>
      <c r="AA77">
        <v>10.906739999999999</v>
      </c>
      <c r="AB77">
        <v>12.121704816000001</v>
      </c>
      <c r="AC77">
        <v>8.9164694943999994</v>
      </c>
      <c r="AD77">
        <v>2.7964513200000005</v>
      </c>
      <c r="AE77">
        <v>15.167135380800003</v>
      </c>
      <c r="AF77">
        <v>2.7225000000000001</v>
      </c>
      <c r="AG77">
        <v>4.2923774400000001</v>
      </c>
      <c r="AH77">
        <v>35.881640600000004</v>
      </c>
      <c r="AI77">
        <v>4.2961203999999995</v>
      </c>
      <c r="AJ77">
        <v>0</v>
      </c>
      <c r="AK77">
        <v>15.72772</v>
      </c>
      <c r="AL77">
        <v>0</v>
      </c>
      <c r="AM77">
        <v>0</v>
      </c>
      <c r="AN77">
        <v>0.66954999999999998</v>
      </c>
      <c r="AO77">
        <v>2.3541991200000005</v>
      </c>
      <c r="AP77">
        <v>2.7903766800000001</v>
      </c>
      <c r="AQ77">
        <v>7.2487499999999994</v>
      </c>
      <c r="AR77">
        <v>15.4111776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34.035176077904289</v>
      </c>
      <c r="BB77">
        <f t="shared" si="1"/>
        <v>941.1847711643403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</v>
      </c>
      <c r="K78">
        <v>5.0046349808673467</v>
      </c>
      <c r="L78">
        <v>578.49510835078365</v>
      </c>
      <c r="M78">
        <v>28.231981981981985</v>
      </c>
      <c r="N78">
        <v>36.238540661461528</v>
      </c>
      <c r="O78">
        <v>0</v>
      </c>
      <c r="P78">
        <v>42.741841762737081</v>
      </c>
      <c r="Q78">
        <v>3.3497433460076049</v>
      </c>
      <c r="R78">
        <v>6.4987547413202922</v>
      </c>
      <c r="S78">
        <v>8.0993164050235471</v>
      </c>
      <c r="T78">
        <v>0</v>
      </c>
      <c r="U78">
        <v>64.242047456222153</v>
      </c>
      <c r="V78">
        <v>6.3614972013993016</v>
      </c>
      <c r="W78">
        <v>10.684362301965455</v>
      </c>
      <c r="X78">
        <v>30.172382256874933</v>
      </c>
      <c r="Y78">
        <v>0</v>
      </c>
      <c r="Z78">
        <v>2.01070584</v>
      </c>
      <c r="AA78">
        <v>11.633856</v>
      </c>
      <c r="AB78">
        <v>12.121704816000001</v>
      </c>
      <c r="AC78">
        <v>8.9164694943999994</v>
      </c>
      <c r="AD78">
        <v>5.592902640000001</v>
      </c>
      <c r="AE78">
        <v>15.167135380800003</v>
      </c>
      <c r="AF78">
        <v>2.7225000000000001</v>
      </c>
      <c r="AG78">
        <v>4.2923774400000001</v>
      </c>
      <c r="AH78">
        <v>39.222845999999997</v>
      </c>
      <c r="AI78">
        <v>4.2961203999999995</v>
      </c>
      <c r="AJ78">
        <v>0</v>
      </c>
      <c r="AK78">
        <v>15.72772</v>
      </c>
      <c r="AL78">
        <v>0</v>
      </c>
      <c r="AM78">
        <v>0</v>
      </c>
      <c r="AN78">
        <v>0.66954999999999998</v>
      </c>
      <c r="AO78">
        <v>2.3541991200000005</v>
      </c>
      <c r="AP78">
        <v>2.7903766800000001</v>
      </c>
      <c r="AQ78">
        <v>7.2487499999999994</v>
      </c>
      <c r="AR78">
        <v>15.4111776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34.274756504704293</v>
      </c>
      <c r="BB78">
        <f t="shared" si="1"/>
        <v>947.80996345754045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</v>
      </c>
      <c r="K79">
        <v>5.0046349808673467</v>
      </c>
      <c r="L79">
        <v>578.49510835078365</v>
      </c>
      <c r="M79">
        <v>28.231981981981985</v>
      </c>
      <c r="N79">
        <v>36.238540661461528</v>
      </c>
      <c r="O79">
        <v>0</v>
      </c>
      <c r="P79">
        <v>42.741841762737081</v>
      </c>
      <c r="Q79">
        <v>3.3497433460076049</v>
      </c>
      <c r="R79">
        <v>6.4987547413202922</v>
      </c>
      <c r="S79">
        <v>8.0993164050235471</v>
      </c>
      <c r="T79">
        <v>0</v>
      </c>
      <c r="U79">
        <v>64.242047456222153</v>
      </c>
      <c r="V79">
        <v>6.3614972013993016</v>
      </c>
      <c r="W79">
        <v>10.684362301965455</v>
      </c>
      <c r="X79">
        <v>30.172382256874933</v>
      </c>
      <c r="Y79">
        <v>0</v>
      </c>
      <c r="Z79">
        <v>6.0321175199999999</v>
      </c>
      <c r="AA79">
        <v>12.931030944000002</v>
      </c>
      <c r="AB79">
        <v>12.121704816000001</v>
      </c>
      <c r="AC79">
        <v>8.9164694943999994</v>
      </c>
      <c r="AD79">
        <v>11.185805280000002</v>
      </c>
      <c r="AE79">
        <v>15.167135380800003</v>
      </c>
      <c r="AF79">
        <v>9.0749999999999993</v>
      </c>
      <c r="AG79">
        <v>4.2923774400000001</v>
      </c>
      <c r="AH79">
        <v>43.057968720000005</v>
      </c>
      <c r="AI79">
        <v>5.0772332000000002</v>
      </c>
      <c r="AJ79">
        <v>0</v>
      </c>
      <c r="AK79">
        <v>15.72772</v>
      </c>
      <c r="AL79">
        <v>0</v>
      </c>
      <c r="AM79">
        <v>0</v>
      </c>
      <c r="AN79">
        <v>0.66954999999999998</v>
      </c>
      <c r="AO79">
        <v>2.3541991200000005</v>
      </c>
      <c r="AP79">
        <v>0.62881727999999992</v>
      </c>
      <c r="AQ79">
        <v>7.2487499999999994</v>
      </c>
      <c r="AR79">
        <v>15.4111776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34.96293760078624</v>
      </c>
      <c r="BB79">
        <f t="shared" si="1"/>
        <v>966.8404477454585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</v>
      </c>
      <c r="K80">
        <v>5.0046349808673467</v>
      </c>
      <c r="L80">
        <v>578.49510835078365</v>
      </c>
      <c r="M80">
        <v>28.231981981981985</v>
      </c>
      <c r="N80">
        <v>36.238540661461528</v>
      </c>
      <c r="O80">
        <v>0</v>
      </c>
      <c r="P80">
        <v>42.741841762737081</v>
      </c>
      <c r="Q80">
        <v>3.3497433460076049</v>
      </c>
      <c r="R80">
        <v>6.4987547413202922</v>
      </c>
      <c r="S80">
        <v>8.0993164050235471</v>
      </c>
      <c r="T80">
        <v>0</v>
      </c>
      <c r="U80">
        <v>64.242047456222153</v>
      </c>
      <c r="V80">
        <v>6.3614972013993016</v>
      </c>
      <c r="W80">
        <v>10.684362301965455</v>
      </c>
      <c r="X80">
        <v>30.172382256874933</v>
      </c>
      <c r="Y80">
        <v>0</v>
      </c>
      <c r="Z80">
        <v>6.0321175199999999</v>
      </c>
      <c r="AA80">
        <v>12.931030944000002</v>
      </c>
      <c r="AB80">
        <v>12.121704816000001</v>
      </c>
      <c r="AC80">
        <v>8.9164694943999994</v>
      </c>
      <c r="AD80">
        <v>11.185805280000002</v>
      </c>
      <c r="AE80">
        <v>15.167135380800003</v>
      </c>
      <c r="AF80">
        <v>9.0749999999999993</v>
      </c>
      <c r="AG80">
        <v>4.2923774400000001</v>
      </c>
      <c r="AH80">
        <v>43.057968720000005</v>
      </c>
      <c r="AI80">
        <v>10.1544664</v>
      </c>
      <c r="AJ80">
        <v>0</v>
      </c>
      <c r="AK80">
        <v>15.72772</v>
      </c>
      <c r="AL80">
        <v>0</v>
      </c>
      <c r="AM80">
        <v>0</v>
      </c>
      <c r="AN80">
        <v>0.66954999999999998</v>
      </c>
      <c r="AO80">
        <v>2.3541991200000005</v>
      </c>
      <c r="AP80">
        <v>0.62881727999999992</v>
      </c>
      <c r="AQ80">
        <v>7.2487499999999994</v>
      </c>
      <c r="AR80">
        <v>15.4111776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35.140133008786236</v>
      </c>
      <c r="BB80">
        <f t="shared" si="1"/>
        <v>971.74048553745854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</v>
      </c>
      <c r="K81">
        <v>5.0046349808673467</v>
      </c>
      <c r="L81">
        <v>578.49510835078365</v>
      </c>
      <c r="M81">
        <v>28.231981981981985</v>
      </c>
      <c r="N81">
        <v>36.238540661461528</v>
      </c>
      <c r="O81">
        <v>0</v>
      </c>
      <c r="P81">
        <v>42.741841762737081</v>
      </c>
      <c r="Q81">
        <v>3.3497433460076049</v>
      </c>
      <c r="R81">
        <v>6.4987547413202922</v>
      </c>
      <c r="S81">
        <v>8.0993164050235471</v>
      </c>
      <c r="T81">
        <v>0</v>
      </c>
      <c r="U81">
        <v>64.242047456222153</v>
      </c>
      <c r="V81">
        <v>6.3614972013993016</v>
      </c>
      <c r="W81">
        <v>10.684362301965455</v>
      </c>
      <c r="X81">
        <v>30.172382256874933</v>
      </c>
      <c r="Y81">
        <v>0</v>
      </c>
      <c r="Z81">
        <v>6.0321175199999999</v>
      </c>
      <c r="AA81">
        <v>12.931030944000002</v>
      </c>
      <c r="AB81">
        <v>12.121704816000001</v>
      </c>
      <c r="AC81">
        <v>8.9164694943999994</v>
      </c>
      <c r="AD81">
        <v>11.185805280000002</v>
      </c>
      <c r="AE81">
        <v>15.167135380800003</v>
      </c>
      <c r="AF81">
        <v>9.0749999999999993</v>
      </c>
      <c r="AG81">
        <v>4.2923774400000001</v>
      </c>
      <c r="AH81">
        <v>43.057968720000005</v>
      </c>
      <c r="AI81">
        <v>10.1544664</v>
      </c>
      <c r="AJ81">
        <v>0</v>
      </c>
      <c r="AK81">
        <v>15.72772</v>
      </c>
      <c r="AL81">
        <v>0</v>
      </c>
      <c r="AM81">
        <v>0</v>
      </c>
      <c r="AN81">
        <v>0.66954999999999998</v>
      </c>
      <c r="AO81">
        <v>2.2008604800000002</v>
      </c>
      <c r="AP81">
        <v>0.62881727999999992</v>
      </c>
      <c r="AQ81">
        <v>7.2487499999999994</v>
      </c>
      <c r="AR81">
        <v>15.4111776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35.134781496386232</v>
      </c>
      <c r="BB81">
        <f t="shared" si="1"/>
        <v>971.59249840985854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</v>
      </c>
      <c r="K82">
        <v>5.0046349808673467</v>
      </c>
      <c r="L82">
        <v>578.49510835078365</v>
      </c>
      <c r="M82">
        <v>28.231981981981985</v>
      </c>
      <c r="N82">
        <v>36.238540661461528</v>
      </c>
      <c r="O82">
        <v>0</v>
      </c>
      <c r="P82">
        <v>42.741841762737081</v>
      </c>
      <c r="Q82">
        <v>3.3497433460076049</v>
      </c>
      <c r="R82">
        <v>6.4987547413202922</v>
      </c>
      <c r="S82">
        <v>8.0993164050235471</v>
      </c>
      <c r="T82">
        <v>0</v>
      </c>
      <c r="U82">
        <v>64.242047456222153</v>
      </c>
      <c r="V82">
        <v>6.3614972013993016</v>
      </c>
      <c r="W82">
        <v>10.684362301965455</v>
      </c>
      <c r="X82">
        <v>30.172382256874933</v>
      </c>
      <c r="Y82">
        <v>0</v>
      </c>
      <c r="Z82">
        <v>6.0321175199999999</v>
      </c>
      <c r="AA82">
        <v>12.931030944000002</v>
      </c>
      <c r="AB82">
        <v>12.121704816000001</v>
      </c>
      <c r="AC82">
        <v>8.9164694943999994</v>
      </c>
      <c r="AD82">
        <v>11.185805280000002</v>
      </c>
      <c r="AE82">
        <v>15.167135380800003</v>
      </c>
      <c r="AF82">
        <v>9.0749999999999993</v>
      </c>
      <c r="AG82">
        <v>4.2923774400000001</v>
      </c>
      <c r="AH82">
        <v>43.057968720000005</v>
      </c>
      <c r="AI82">
        <v>10.1544664</v>
      </c>
      <c r="AJ82">
        <v>0</v>
      </c>
      <c r="AK82">
        <v>15.72772</v>
      </c>
      <c r="AL82">
        <v>0</v>
      </c>
      <c r="AM82">
        <v>0</v>
      </c>
      <c r="AN82">
        <v>0.66954999999999998</v>
      </c>
      <c r="AO82">
        <v>2.2008604800000002</v>
      </c>
      <c r="AP82">
        <v>0.62881727999999992</v>
      </c>
      <c r="AQ82">
        <v>7.2487499999999994</v>
      </c>
      <c r="AR82">
        <v>15.4111776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35.134781496386232</v>
      </c>
      <c r="BB82">
        <f t="shared" si="1"/>
        <v>971.59249840985854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5.0046349808673467</v>
      </c>
      <c r="L83">
        <v>578.49510835078365</v>
      </c>
      <c r="M83">
        <v>28.231981981981985</v>
      </c>
      <c r="N83">
        <v>36.238540661461528</v>
      </c>
      <c r="O83">
        <v>0</v>
      </c>
      <c r="P83">
        <v>42.741841762737081</v>
      </c>
      <c r="Q83">
        <v>3.3497433460076049</v>
      </c>
      <c r="R83">
        <v>6.4987547413202922</v>
      </c>
      <c r="S83">
        <v>8.0993164050235471</v>
      </c>
      <c r="T83">
        <v>0</v>
      </c>
      <c r="U83">
        <v>64.242047456222153</v>
      </c>
      <c r="V83">
        <v>6.3614972013993016</v>
      </c>
      <c r="W83">
        <v>10.684362301965455</v>
      </c>
      <c r="X83">
        <v>30.172382256874933</v>
      </c>
      <c r="Y83">
        <v>0</v>
      </c>
      <c r="Z83">
        <v>6.0321175199999999</v>
      </c>
      <c r="AA83">
        <v>12.118599999999999</v>
      </c>
      <c r="AB83">
        <v>12.121704816000001</v>
      </c>
      <c r="AC83">
        <v>8.9164694943999994</v>
      </c>
      <c r="AD83">
        <v>11.185805280000002</v>
      </c>
      <c r="AE83">
        <v>15.167135380800003</v>
      </c>
      <c r="AF83">
        <v>9.0749999999999993</v>
      </c>
      <c r="AG83">
        <v>4.2923774400000001</v>
      </c>
      <c r="AH83">
        <v>43.057968720000005</v>
      </c>
      <c r="AI83">
        <v>10.1544664</v>
      </c>
      <c r="AJ83">
        <v>0</v>
      </c>
      <c r="AK83">
        <v>15.72772</v>
      </c>
      <c r="AL83">
        <v>0</v>
      </c>
      <c r="AM83">
        <v>0</v>
      </c>
      <c r="AN83">
        <v>0.66954999999999998</v>
      </c>
      <c r="AO83">
        <v>2.0745815999999997</v>
      </c>
      <c r="AP83">
        <v>0.62881727999999992</v>
      </c>
      <c r="AQ83">
        <v>7.2487499999999994</v>
      </c>
      <c r="AR83">
        <v>15.4111776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35.102020471986229</v>
      </c>
      <c r="BB83">
        <f t="shared" si="1"/>
        <v>970.68654961025868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</v>
      </c>
      <c r="K84">
        <v>5.0046349808673467</v>
      </c>
      <c r="L84">
        <v>578.49510835078365</v>
      </c>
      <c r="M84">
        <v>28.231981981981985</v>
      </c>
      <c r="N84">
        <v>36.238540661461528</v>
      </c>
      <c r="O84">
        <v>0</v>
      </c>
      <c r="P84">
        <v>42.741841762737081</v>
      </c>
      <c r="Q84">
        <v>3.3497433460076049</v>
      </c>
      <c r="R84">
        <v>6.4987547413202922</v>
      </c>
      <c r="S84">
        <v>8.0993164050235471</v>
      </c>
      <c r="T84">
        <v>0</v>
      </c>
      <c r="U84">
        <v>64.242047456222153</v>
      </c>
      <c r="V84">
        <v>6.3614972013993016</v>
      </c>
      <c r="W84">
        <v>10.684362301965455</v>
      </c>
      <c r="X84">
        <v>30.172382256874933</v>
      </c>
      <c r="Y84">
        <v>0</v>
      </c>
      <c r="Z84">
        <v>6.0321175199999999</v>
      </c>
      <c r="AA84">
        <v>12.118599999999999</v>
      </c>
      <c r="AB84">
        <v>12.121704816000001</v>
      </c>
      <c r="AC84">
        <v>8.9164694943999994</v>
      </c>
      <c r="AD84">
        <v>11.185805280000002</v>
      </c>
      <c r="AE84">
        <v>15.167135380800003</v>
      </c>
      <c r="AF84">
        <v>9.0749999999999993</v>
      </c>
      <c r="AG84">
        <v>4.2923774400000001</v>
      </c>
      <c r="AH84">
        <v>40.675544000000009</v>
      </c>
      <c r="AI84">
        <v>10.1544664</v>
      </c>
      <c r="AJ84">
        <v>0</v>
      </c>
      <c r="AK84">
        <v>15.72772</v>
      </c>
      <c r="AL84">
        <v>0</v>
      </c>
      <c r="AM84">
        <v>0</v>
      </c>
      <c r="AN84">
        <v>0.66954999999999998</v>
      </c>
      <c r="AO84">
        <v>2.0745815999999997</v>
      </c>
      <c r="AP84">
        <v>0.62881727999999992</v>
      </c>
      <c r="AQ84">
        <v>7.2487499999999994</v>
      </c>
      <c r="AR84">
        <v>15.4111776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35.01887399038624</v>
      </c>
      <c r="BB84">
        <f t="shared" si="1"/>
        <v>968.38727137185867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</v>
      </c>
      <c r="K85">
        <v>5.0046349808673467</v>
      </c>
      <c r="L85">
        <v>578.49510835078365</v>
      </c>
      <c r="M85">
        <v>28.231981981981985</v>
      </c>
      <c r="N85">
        <v>36.238540661461528</v>
      </c>
      <c r="O85">
        <v>0</v>
      </c>
      <c r="P85">
        <v>42.741841762737081</v>
      </c>
      <c r="Q85">
        <v>3.3497433460076049</v>
      </c>
      <c r="R85">
        <v>6.4987547413202922</v>
      </c>
      <c r="S85">
        <v>8.0993164050235471</v>
      </c>
      <c r="T85">
        <v>0</v>
      </c>
      <c r="U85">
        <v>64.242047456222153</v>
      </c>
      <c r="V85">
        <v>6.3614972013993016</v>
      </c>
      <c r="W85">
        <v>10.684362301965455</v>
      </c>
      <c r="X85">
        <v>30.172382256874933</v>
      </c>
      <c r="Y85">
        <v>0</v>
      </c>
      <c r="Z85">
        <v>6.0321175199999999</v>
      </c>
      <c r="AA85">
        <v>12.118599999999999</v>
      </c>
      <c r="AB85">
        <v>12.121704816000001</v>
      </c>
      <c r="AC85">
        <v>8.9164694943999994</v>
      </c>
      <c r="AD85">
        <v>11.185805280000002</v>
      </c>
      <c r="AE85">
        <v>15.167135380800003</v>
      </c>
      <c r="AF85">
        <v>9.0749999999999993</v>
      </c>
      <c r="AG85">
        <v>4.2923774400000001</v>
      </c>
      <c r="AH85">
        <v>40.675544000000009</v>
      </c>
      <c r="AI85">
        <v>10.1544664</v>
      </c>
      <c r="AJ85">
        <v>0</v>
      </c>
      <c r="AK85">
        <v>15.72772</v>
      </c>
      <c r="AL85">
        <v>0</v>
      </c>
      <c r="AM85">
        <v>0</v>
      </c>
      <c r="AN85">
        <v>0.66954999999999998</v>
      </c>
      <c r="AO85">
        <v>2.0745815999999997</v>
      </c>
      <c r="AP85">
        <v>2.7117745200000001</v>
      </c>
      <c r="AQ85">
        <v>7.2487499999999994</v>
      </c>
      <c r="AR85">
        <v>15.4111776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35.091569329986243</v>
      </c>
      <c r="BB85">
        <f t="shared" si="1"/>
        <v>970.39753327225867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</v>
      </c>
      <c r="K86">
        <v>5.0046349808673467</v>
      </c>
      <c r="L86">
        <v>578.49510835078365</v>
      </c>
      <c r="M86">
        <v>28.231981981981985</v>
      </c>
      <c r="N86">
        <v>36.238540661461528</v>
      </c>
      <c r="O86">
        <v>0</v>
      </c>
      <c r="P86">
        <v>42.741841762737081</v>
      </c>
      <c r="Q86">
        <v>3.3497433460076049</v>
      </c>
      <c r="R86">
        <v>6.4987547413202922</v>
      </c>
      <c r="S86">
        <v>8.0993164050235471</v>
      </c>
      <c r="T86">
        <v>0</v>
      </c>
      <c r="U86">
        <v>64.242047456222153</v>
      </c>
      <c r="V86">
        <v>6.3614972013993016</v>
      </c>
      <c r="W86">
        <v>10.684362301965455</v>
      </c>
      <c r="X86">
        <v>30.172382256874933</v>
      </c>
      <c r="Y86">
        <v>0</v>
      </c>
      <c r="Z86">
        <v>4.04976</v>
      </c>
      <c r="AA86">
        <v>12.118599999999999</v>
      </c>
      <c r="AB86">
        <v>12.121704816000001</v>
      </c>
      <c r="AC86">
        <v>8.9164694943999994</v>
      </c>
      <c r="AD86">
        <v>11.185805280000002</v>
      </c>
      <c r="AE86">
        <v>15.167135380800003</v>
      </c>
      <c r="AF86">
        <v>9.0749999999999993</v>
      </c>
      <c r="AG86">
        <v>4.2923774400000001</v>
      </c>
      <c r="AH86">
        <v>40.675544000000009</v>
      </c>
      <c r="AI86">
        <v>4.6866768000000008</v>
      </c>
      <c r="AJ86">
        <v>0</v>
      </c>
      <c r="AK86">
        <v>15.72772</v>
      </c>
      <c r="AL86">
        <v>0</v>
      </c>
      <c r="AM86">
        <v>0</v>
      </c>
      <c r="AN86">
        <v>0.66954999999999998</v>
      </c>
      <c r="AO86">
        <v>2.0745815999999997</v>
      </c>
      <c r="AP86">
        <v>2.7117745200000001</v>
      </c>
      <c r="AQ86">
        <v>7.2487499999999994</v>
      </c>
      <c r="AR86">
        <v>15.4111776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34.831559091186243</v>
      </c>
      <c r="BB86">
        <f t="shared" si="1"/>
        <v>963.20739639105852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</v>
      </c>
      <c r="K87">
        <v>5.0046349808673467</v>
      </c>
      <c r="L87">
        <v>578.49510835078365</v>
      </c>
      <c r="M87">
        <v>28.231981981981985</v>
      </c>
      <c r="N87">
        <v>36.238540661461528</v>
      </c>
      <c r="O87">
        <v>0</v>
      </c>
      <c r="P87">
        <v>42.741841762737081</v>
      </c>
      <c r="Q87">
        <v>3.3497433460076049</v>
      </c>
      <c r="R87">
        <v>6.4987547413202922</v>
      </c>
      <c r="S87">
        <v>8.0993164050235471</v>
      </c>
      <c r="T87">
        <v>0</v>
      </c>
      <c r="U87">
        <v>64.242047456222153</v>
      </c>
      <c r="V87">
        <v>6.3614972013993016</v>
      </c>
      <c r="W87">
        <v>10.684362301965455</v>
      </c>
      <c r="X87">
        <v>30.172382256874933</v>
      </c>
      <c r="Y87">
        <v>0</v>
      </c>
      <c r="Z87">
        <v>1.34992</v>
      </c>
      <c r="AA87">
        <v>11.633856</v>
      </c>
      <c r="AB87">
        <v>12.121704816000001</v>
      </c>
      <c r="AC87">
        <v>8.2042615200000011</v>
      </c>
      <c r="AD87">
        <v>5.592902640000001</v>
      </c>
      <c r="AE87">
        <v>15.167135380800003</v>
      </c>
      <c r="AF87">
        <v>5.4449999999999994</v>
      </c>
      <c r="AG87">
        <v>4.2923774400000001</v>
      </c>
      <c r="AH87">
        <v>39.222845999999997</v>
      </c>
      <c r="AI87">
        <v>4.4913985999999992</v>
      </c>
      <c r="AJ87">
        <v>0</v>
      </c>
      <c r="AK87">
        <v>15.72772</v>
      </c>
      <c r="AL87">
        <v>0</v>
      </c>
      <c r="AM87">
        <v>0</v>
      </c>
      <c r="AN87">
        <v>0.66954999999999998</v>
      </c>
      <c r="AO87">
        <v>2.05654176</v>
      </c>
      <c r="AP87">
        <v>0.62881727999999992</v>
      </c>
      <c r="AQ87">
        <v>7.2487499999999994</v>
      </c>
      <c r="AR87">
        <v>15.4111776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34.242842581427205</v>
      </c>
      <c r="BB87">
        <f t="shared" si="1"/>
        <v>946.92744500641777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</v>
      </c>
      <c r="K88">
        <v>5.0046349808673467</v>
      </c>
      <c r="L88">
        <v>578.49510835078365</v>
      </c>
      <c r="M88">
        <v>28.231981981981985</v>
      </c>
      <c r="N88">
        <v>36.238540661461528</v>
      </c>
      <c r="O88">
        <v>0</v>
      </c>
      <c r="P88">
        <v>42.741841762737081</v>
      </c>
      <c r="Q88">
        <v>3.3497433460076049</v>
      </c>
      <c r="R88">
        <v>6.4987547413202922</v>
      </c>
      <c r="S88">
        <v>8.0993164050235471</v>
      </c>
      <c r="T88">
        <v>0</v>
      </c>
      <c r="U88">
        <v>64.242047456222153</v>
      </c>
      <c r="V88">
        <v>6.3614972013993016</v>
      </c>
      <c r="W88">
        <v>10.684362301965455</v>
      </c>
      <c r="X88">
        <v>30.172382256874933</v>
      </c>
      <c r="Y88">
        <v>0</v>
      </c>
      <c r="Z88">
        <v>0</v>
      </c>
      <c r="AA88">
        <v>11.633856</v>
      </c>
      <c r="AB88">
        <v>12.121704816000001</v>
      </c>
      <c r="AC88">
        <v>8.2042615200000011</v>
      </c>
      <c r="AD88">
        <v>5.592902640000001</v>
      </c>
      <c r="AE88">
        <v>15.167135380800003</v>
      </c>
      <c r="AF88">
        <v>5.4449999999999994</v>
      </c>
      <c r="AG88">
        <v>4.2923774400000001</v>
      </c>
      <c r="AH88">
        <v>37.770147999999999</v>
      </c>
      <c r="AI88">
        <v>4.4913985999999992</v>
      </c>
      <c r="AJ88">
        <v>0</v>
      </c>
      <c r="AK88">
        <v>15.72772</v>
      </c>
      <c r="AL88">
        <v>0</v>
      </c>
      <c r="AM88">
        <v>0</v>
      </c>
      <c r="AN88">
        <v>0.66954999999999998</v>
      </c>
      <c r="AO88">
        <v>2.05654176</v>
      </c>
      <c r="AP88">
        <v>0.62881727999999992</v>
      </c>
      <c r="AQ88">
        <v>7.2487499999999994</v>
      </c>
      <c r="AR88">
        <v>15.4111776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34.145031366627201</v>
      </c>
      <c r="BB88">
        <f t="shared" si="1"/>
        <v>944.22263822121772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</v>
      </c>
      <c r="K89">
        <v>5.0046349808673467</v>
      </c>
      <c r="L89">
        <v>578.49510835078365</v>
      </c>
      <c r="M89">
        <v>28.231981981981985</v>
      </c>
      <c r="N89">
        <v>36.238540661461528</v>
      </c>
      <c r="O89">
        <v>0</v>
      </c>
      <c r="P89">
        <v>42.741841762737081</v>
      </c>
      <c r="Q89">
        <v>3.3497433460076049</v>
      </c>
      <c r="R89">
        <v>6.4987547413202922</v>
      </c>
      <c r="S89">
        <v>8.0993164050235471</v>
      </c>
      <c r="T89">
        <v>0</v>
      </c>
      <c r="U89">
        <v>64.242047456222153</v>
      </c>
      <c r="V89">
        <v>6.3614972013993016</v>
      </c>
      <c r="W89">
        <v>10.684362301965455</v>
      </c>
      <c r="X89">
        <v>30.172382256874933</v>
      </c>
      <c r="Y89">
        <v>0</v>
      </c>
      <c r="Z89">
        <v>0</v>
      </c>
      <c r="AA89">
        <v>11.633856</v>
      </c>
      <c r="AB89">
        <v>12.121704816000001</v>
      </c>
      <c r="AC89">
        <v>8.2042615200000011</v>
      </c>
      <c r="AD89">
        <v>5.592902640000001</v>
      </c>
      <c r="AE89">
        <v>15.167135380800003</v>
      </c>
      <c r="AF89">
        <v>5.4449999999999994</v>
      </c>
      <c r="AG89">
        <v>4.2923774400000001</v>
      </c>
      <c r="AH89">
        <v>37.770147999999999</v>
      </c>
      <c r="AI89">
        <v>4.4913985999999992</v>
      </c>
      <c r="AJ89">
        <v>0</v>
      </c>
      <c r="AK89">
        <v>15.72772</v>
      </c>
      <c r="AL89">
        <v>0</v>
      </c>
      <c r="AM89">
        <v>0</v>
      </c>
      <c r="AN89">
        <v>0.66954999999999998</v>
      </c>
      <c r="AO89">
        <v>2.05654176</v>
      </c>
      <c r="AP89">
        <v>0.62881727999999992</v>
      </c>
      <c r="AQ89">
        <v>7.2487499999999994</v>
      </c>
      <c r="AR89">
        <v>15.4111776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34.145031366627201</v>
      </c>
      <c r="BB89">
        <f t="shared" si="1"/>
        <v>944.22263822121772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</v>
      </c>
      <c r="K90">
        <v>5.0046349808673467</v>
      </c>
      <c r="L90">
        <v>578.49510835078365</v>
      </c>
      <c r="M90">
        <v>28.231981981981985</v>
      </c>
      <c r="N90">
        <v>36.238540661461528</v>
      </c>
      <c r="O90">
        <v>0</v>
      </c>
      <c r="P90">
        <v>42.741841762737081</v>
      </c>
      <c r="Q90">
        <v>3.3497433460076049</v>
      </c>
      <c r="R90">
        <v>6.4987547413202922</v>
      </c>
      <c r="S90">
        <v>8.0993164050235471</v>
      </c>
      <c r="T90">
        <v>0</v>
      </c>
      <c r="U90">
        <v>64.242047456222153</v>
      </c>
      <c r="V90">
        <v>6.3614972013993016</v>
      </c>
      <c r="W90">
        <v>10.684362301965455</v>
      </c>
      <c r="X90">
        <v>30.172382256874933</v>
      </c>
      <c r="Y90">
        <v>0</v>
      </c>
      <c r="Z90">
        <v>1.9911319999999999</v>
      </c>
      <c r="AA90">
        <v>11.633856</v>
      </c>
      <c r="AB90">
        <v>12.121704816000001</v>
      </c>
      <c r="AC90">
        <v>8.2042615200000011</v>
      </c>
      <c r="AD90">
        <v>5.592902640000001</v>
      </c>
      <c r="AE90">
        <v>15.167135380800003</v>
      </c>
      <c r="AF90">
        <v>5.4449999999999994</v>
      </c>
      <c r="AG90">
        <v>4.2923774400000001</v>
      </c>
      <c r="AH90">
        <v>43.057968720000005</v>
      </c>
      <c r="AI90">
        <v>4.4913985999999992</v>
      </c>
      <c r="AJ90">
        <v>0</v>
      </c>
      <c r="AK90">
        <v>15.72772</v>
      </c>
      <c r="AL90">
        <v>0</v>
      </c>
      <c r="AM90">
        <v>0</v>
      </c>
      <c r="AN90">
        <v>0.66954999999999998</v>
      </c>
      <c r="AO90">
        <v>2.05654176</v>
      </c>
      <c r="AP90">
        <v>0.62881727999999992</v>
      </c>
      <c r="AQ90">
        <v>7.2487499999999994</v>
      </c>
      <c r="AR90">
        <v>15.4111776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34.3990666754272</v>
      </c>
      <c r="BB90">
        <f t="shared" si="1"/>
        <v>951.24755563241774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0.32124352331606215</v>
      </c>
      <c r="K91">
        <v>5.0046349808673467</v>
      </c>
      <c r="L91">
        <v>578.49510835078365</v>
      </c>
      <c r="M91">
        <v>28.231981981981985</v>
      </c>
      <c r="N91">
        <v>36.238540661461528</v>
      </c>
      <c r="O91">
        <v>0</v>
      </c>
      <c r="P91">
        <v>42.741074748977319</v>
      </c>
      <c r="Q91">
        <v>3.3497433460076049</v>
      </c>
      <c r="R91">
        <v>6.4987547413202922</v>
      </c>
      <c r="S91">
        <v>8.0993164050235471</v>
      </c>
      <c r="T91">
        <v>0</v>
      </c>
      <c r="U91">
        <v>64.242047456222153</v>
      </c>
      <c r="V91">
        <v>4.3712572514534882</v>
      </c>
      <c r="W91">
        <v>10.684362301965455</v>
      </c>
      <c r="X91">
        <v>30.172382256874933</v>
      </c>
      <c r="Y91">
        <v>0</v>
      </c>
      <c r="Z91">
        <v>6.0321175199999999</v>
      </c>
      <c r="AA91">
        <v>12.118599999999999</v>
      </c>
      <c r="AB91">
        <v>12.121704816000001</v>
      </c>
      <c r="AC91">
        <v>8.9164694943999994</v>
      </c>
      <c r="AD91">
        <v>11.185805280000002</v>
      </c>
      <c r="AE91">
        <v>15.167135380800003</v>
      </c>
      <c r="AF91">
        <v>9.0749999999999993</v>
      </c>
      <c r="AG91">
        <v>4.2923774400000001</v>
      </c>
      <c r="AH91">
        <v>43.057968720000005</v>
      </c>
      <c r="AI91">
        <v>4.4913985999999992</v>
      </c>
      <c r="AJ91">
        <v>0</v>
      </c>
      <c r="AK91">
        <v>15.72772</v>
      </c>
      <c r="AL91">
        <v>0</v>
      </c>
      <c r="AM91">
        <v>0</v>
      </c>
      <c r="AN91">
        <v>0.66954999999999998</v>
      </c>
      <c r="AO91">
        <v>2.05654176</v>
      </c>
      <c r="AP91">
        <v>0.62881727999999992</v>
      </c>
      <c r="AQ91">
        <v>7.2487499999999994</v>
      </c>
      <c r="AR91">
        <v>15.4111776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34.775675359582621</v>
      </c>
      <c r="BB91">
        <f t="shared" si="1"/>
        <v>961.66202364227274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0.32124352331606215</v>
      </c>
      <c r="K92">
        <v>5.0046349808673467</v>
      </c>
      <c r="L92">
        <v>578.49510835078365</v>
      </c>
      <c r="M92">
        <v>28.231981981981985</v>
      </c>
      <c r="N92">
        <v>36.238540661461528</v>
      </c>
      <c r="O92">
        <v>0</v>
      </c>
      <c r="P92">
        <v>42.741074748977319</v>
      </c>
      <c r="Q92">
        <v>3.3497433460076049</v>
      </c>
      <c r="R92">
        <v>6.4987547413202922</v>
      </c>
      <c r="S92">
        <v>8.0993164050235471</v>
      </c>
      <c r="T92">
        <v>0</v>
      </c>
      <c r="U92">
        <v>64.242047456222153</v>
      </c>
      <c r="V92">
        <v>4.3712572514534882</v>
      </c>
      <c r="W92">
        <v>10.684362301965455</v>
      </c>
      <c r="X92">
        <v>30.172382256874933</v>
      </c>
      <c r="Y92">
        <v>0</v>
      </c>
      <c r="Z92">
        <v>6.0321175199999999</v>
      </c>
      <c r="AA92">
        <v>12.118599999999999</v>
      </c>
      <c r="AB92">
        <v>12.121704816000001</v>
      </c>
      <c r="AC92">
        <v>8.9164694943999994</v>
      </c>
      <c r="AD92">
        <v>11.185805280000002</v>
      </c>
      <c r="AE92">
        <v>15.167135380800003</v>
      </c>
      <c r="AF92">
        <v>9.0749999999999993</v>
      </c>
      <c r="AG92">
        <v>4.2923774400000001</v>
      </c>
      <c r="AH92">
        <v>43.057968720000005</v>
      </c>
      <c r="AI92">
        <v>4.4913985999999992</v>
      </c>
      <c r="AJ92">
        <v>0</v>
      </c>
      <c r="AK92">
        <v>15.72772</v>
      </c>
      <c r="AL92">
        <v>0</v>
      </c>
      <c r="AM92">
        <v>0</v>
      </c>
      <c r="AN92">
        <v>0.66954999999999998</v>
      </c>
      <c r="AO92">
        <v>2.05654176</v>
      </c>
      <c r="AP92">
        <v>0.62881727999999992</v>
      </c>
      <c r="AQ92">
        <v>7.2487499999999994</v>
      </c>
      <c r="AR92">
        <v>15.4111776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34.775675359582621</v>
      </c>
      <c r="BB92">
        <f t="shared" si="1"/>
        <v>961.66202364227274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1.9998669755686607</v>
      </c>
      <c r="K93">
        <v>5.0046349808673467</v>
      </c>
      <c r="L93">
        <v>578.49732260137068</v>
      </c>
      <c r="M93">
        <v>28.231981981981985</v>
      </c>
      <c r="N93">
        <v>36.238540661461528</v>
      </c>
      <c r="O93">
        <v>0</v>
      </c>
      <c r="P93">
        <v>42.741074748977319</v>
      </c>
      <c r="Q93">
        <v>3.3497433460076049</v>
      </c>
      <c r="R93">
        <v>6.4987547413202922</v>
      </c>
      <c r="S93">
        <v>8.0993164050235471</v>
      </c>
      <c r="T93">
        <v>0</v>
      </c>
      <c r="U93">
        <v>64.242047456222153</v>
      </c>
      <c r="V93">
        <v>4.3712572514534882</v>
      </c>
      <c r="W93">
        <v>10.684362301965455</v>
      </c>
      <c r="X93">
        <v>30.172382256874933</v>
      </c>
      <c r="Y93">
        <v>0</v>
      </c>
      <c r="Z93">
        <v>6.0321175199999999</v>
      </c>
      <c r="AA93">
        <v>12.118599999999999</v>
      </c>
      <c r="AB93">
        <v>12.121704816000001</v>
      </c>
      <c r="AC93">
        <v>8.9164694943999994</v>
      </c>
      <c r="AD93">
        <v>11.185805280000002</v>
      </c>
      <c r="AE93">
        <v>15.167135380800003</v>
      </c>
      <c r="AF93">
        <v>9.0749999999999993</v>
      </c>
      <c r="AG93">
        <v>4.2923774400000001</v>
      </c>
      <c r="AH93">
        <v>43.057968720000005</v>
      </c>
      <c r="AI93">
        <v>4.2961203999999995</v>
      </c>
      <c r="AJ93">
        <v>0</v>
      </c>
      <c r="AK93">
        <v>15.72772</v>
      </c>
      <c r="AL93">
        <v>0</v>
      </c>
      <c r="AM93">
        <v>0</v>
      </c>
      <c r="AN93">
        <v>0.66954999999999998</v>
      </c>
      <c r="AO93">
        <v>2.05654176</v>
      </c>
      <c r="AP93">
        <v>0.62881727999999992</v>
      </c>
      <c r="AQ93">
        <v>7.2487499999999994</v>
      </c>
      <c r="AR93">
        <v>15.4111776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34.827521195206209</v>
      </c>
      <c r="BB93">
        <f t="shared" si="1"/>
        <v>963.09573730948864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1.9998669755686607</v>
      </c>
      <c r="K94">
        <v>5.0046349808673467</v>
      </c>
      <c r="L94">
        <v>578.49732260137068</v>
      </c>
      <c r="M94">
        <v>28.231981981981985</v>
      </c>
      <c r="N94">
        <v>36.238540661461528</v>
      </c>
      <c r="O94">
        <v>0</v>
      </c>
      <c r="P94">
        <v>42.741074748977319</v>
      </c>
      <c r="Q94">
        <v>3.3497433460076049</v>
      </c>
      <c r="R94">
        <v>6.4987547413202922</v>
      </c>
      <c r="S94">
        <v>8.0993164050235471</v>
      </c>
      <c r="T94">
        <v>0</v>
      </c>
      <c r="U94">
        <v>64.242047456222153</v>
      </c>
      <c r="V94">
        <v>4.3712572514534882</v>
      </c>
      <c r="W94">
        <v>10.684362301965455</v>
      </c>
      <c r="X94">
        <v>30.172382256874933</v>
      </c>
      <c r="Y94">
        <v>0</v>
      </c>
      <c r="Z94">
        <v>6.0321175199999999</v>
      </c>
      <c r="AA94">
        <v>12.118599999999999</v>
      </c>
      <c r="AB94">
        <v>12.121704816000001</v>
      </c>
      <c r="AC94">
        <v>8.9164694943999994</v>
      </c>
      <c r="AD94">
        <v>11.185805280000002</v>
      </c>
      <c r="AE94">
        <v>15.167135380800003</v>
      </c>
      <c r="AF94">
        <v>9.0749999999999993</v>
      </c>
      <c r="AG94">
        <v>4.2923774400000001</v>
      </c>
      <c r="AH94">
        <v>43.057968720000005</v>
      </c>
      <c r="AI94">
        <v>4.2961203999999995</v>
      </c>
      <c r="AJ94">
        <v>0</v>
      </c>
      <c r="AK94">
        <v>15.72772</v>
      </c>
      <c r="AL94">
        <v>0</v>
      </c>
      <c r="AM94">
        <v>0</v>
      </c>
      <c r="AN94">
        <v>0.66954999999999998</v>
      </c>
      <c r="AO94">
        <v>2.05654176</v>
      </c>
      <c r="AP94">
        <v>0.62881727999999992</v>
      </c>
      <c r="AQ94">
        <v>7.2487499999999994</v>
      </c>
      <c r="AR94">
        <v>15.4111776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34.827521195206209</v>
      </c>
      <c r="BB94">
        <f t="shared" si="1"/>
        <v>963.09573730948864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1.9998669755686607</v>
      </c>
      <c r="K95">
        <v>5.0046349808673467</v>
      </c>
      <c r="L95">
        <v>578.49732260137068</v>
      </c>
      <c r="M95">
        <v>28.231981981981985</v>
      </c>
      <c r="N95">
        <v>36.238540661461528</v>
      </c>
      <c r="O95">
        <v>0</v>
      </c>
      <c r="P95">
        <v>42.741074748977319</v>
      </c>
      <c r="Q95">
        <v>3.3497433460076049</v>
      </c>
      <c r="R95">
        <v>6.4987547413202922</v>
      </c>
      <c r="S95">
        <v>8.0993164050235471</v>
      </c>
      <c r="T95">
        <v>0</v>
      </c>
      <c r="U95">
        <v>64.242047456222153</v>
      </c>
      <c r="V95">
        <v>4.3712572514534882</v>
      </c>
      <c r="W95">
        <v>10.684362301965455</v>
      </c>
      <c r="X95">
        <v>30.172382256874933</v>
      </c>
      <c r="Y95">
        <v>0</v>
      </c>
      <c r="Z95">
        <v>2.01070584</v>
      </c>
      <c r="AA95">
        <v>11.633856</v>
      </c>
      <c r="AB95">
        <v>12.121704816000001</v>
      </c>
      <c r="AC95">
        <v>8.2042615200000011</v>
      </c>
      <c r="AD95">
        <v>5.592902640000001</v>
      </c>
      <c r="AE95">
        <v>15.167135380800003</v>
      </c>
      <c r="AF95">
        <v>2.7225000000000001</v>
      </c>
      <c r="AG95">
        <v>4.2923774400000001</v>
      </c>
      <c r="AH95">
        <v>35.881640600000004</v>
      </c>
      <c r="AI95">
        <v>4.2961203999999995</v>
      </c>
      <c r="AJ95">
        <v>0</v>
      </c>
      <c r="AK95">
        <v>15.72772</v>
      </c>
      <c r="AL95">
        <v>0</v>
      </c>
      <c r="AM95">
        <v>0</v>
      </c>
      <c r="AN95">
        <v>0.66954999999999998</v>
      </c>
      <c r="AO95">
        <v>2.05654176</v>
      </c>
      <c r="AP95">
        <v>0.55021512000000006</v>
      </c>
      <c r="AQ95">
        <v>7.2487499999999994</v>
      </c>
      <c r="AR95">
        <v>15.4111776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33.975309172324266</v>
      </c>
      <c r="BB95">
        <f t="shared" si="1"/>
        <v>939.52925275797065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1.9998669755686607</v>
      </c>
      <c r="K96">
        <v>5.0046349808673467</v>
      </c>
      <c r="L96">
        <v>578.49732260137068</v>
      </c>
      <c r="M96">
        <v>28.231981981981985</v>
      </c>
      <c r="N96">
        <v>36.238540661461528</v>
      </c>
      <c r="O96">
        <v>0</v>
      </c>
      <c r="P96">
        <v>42.741074748977319</v>
      </c>
      <c r="Q96">
        <v>3.3497433460076049</v>
      </c>
      <c r="R96">
        <v>6.4987547413202922</v>
      </c>
      <c r="S96">
        <v>8.0993164050235471</v>
      </c>
      <c r="T96">
        <v>0</v>
      </c>
      <c r="U96">
        <v>64.242047456222153</v>
      </c>
      <c r="V96">
        <v>4.3712572514534882</v>
      </c>
      <c r="W96">
        <v>10.684362301965455</v>
      </c>
      <c r="X96">
        <v>30.172382256874933</v>
      </c>
      <c r="Y96">
        <v>0</v>
      </c>
      <c r="Z96">
        <v>2.01070584</v>
      </c>
      <c r="AA96">
        <v>11.633856</v>
      </c>
      <c r="AB96">
        <v>12.121704816000001</v>
      </c>
      <c r="AC96">
        <v>8.2042615200000011</v>
      </c>
      <c r="AD96">
        <v>5.592902640000001</v>
      </c>
      <c r="AE96">
        <v>15.167135380800003</v>
      </c>
      <c r="AF96">
        <v>2.7225000000000001</v>
      </c>
      <c r="AG96">
        <v>4.2923774400000001</v>
      </c>
      <c r="AH96">
        <v>35.881640600000004</v>
      </c>
      <c r="AI96">
        <v>4.2961203999999995</v>
      </c>
      <c r="AJ96">
        <v>0</v>
      </c>
      <c r="AK96">
        <v>15.72772</v>
      </c>
      <c r="AL96">
        <v>0</v>
      </c>
      <c r="AM96">
        <v>0</v>
      </c>
      <c r="AN96">
        <v>0.66954999999999998</v>
      </c>
      <c r="AO96">
        <v>2.05654176</v>
      </c>
      <c r="AP96">
        <v>0.55021512000000006</v>
      </c>
      <c r="AQ96">
        <v>7.2487499999999994</v>
      </c>
      <c r="AR96">
        <v>15.4111776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33.975309172324266</v>
      </c>
      <c r="BB96">
        <f t="shared" si="1"/>
        <v>939.52925275797065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1.9998669755686607</v>
      </c>
      <c r="K97">
        <v>5.0046349808673467</v>
      </c>
      <c r="L97">
        <v>578.49732260137068</v>
      </c>
      <c r="M97">
        <v>28.231981981981985</v>
      </c>
      <c r="N97">
        <v>36.238540661461528</v>
      </c>
      <c r="O97">
        <v>0</v>
      </c>
      <c r="P97">
        <v>42.741074748977319</v>
      </c>
      <c r="Q97">
        <v>3.3497433460076049</v>
      </c>
      <c r="R97">
        <v>6.4987547413202922</v>
      </c>
      <c r="S97">
        <v>8.0993164050235471</v>
      </c>
      <c r="T97">
        <v>0</v>
      </c>
      <c r="U97">
        <v>64.242047456222153</v>
      </c>
      <c r="V97">
        <v>4.3734545454545444</v>
      </c>
      <c r="W97">
        <v>10.684362301965455</v>
      </c>
      <c r="X97">
        <v>45.258709393271054</v>
      </c>
      <c r="Y97">
        <v>0</v>
      </c>
      <c r="Z97">
        <v>2.01070584</v>
      </c>
      <c r="AA97">
        <v>11.633856</v>
      </c>
      <c r="AB97">
        <v>12.121704816000001</v>
      </c>
      <c r="AC97">
        <v>8.2042615200000011</v>
      </c>
      <c r="AD97">
        <v>5.592902640000001</v>
      </c>
      <c r="AE97">
        <v>15.167135380800003</v>
      </c>
      <c r="AF97">
        <v>2.7225000000000001</v>
      </c>
      <c r="AG97">
        <v>4.2923774400000001</v>
      </c>
      <c r="AH97">
        <v>35.881640600000004</v>
      </c>
      <c r="AI97">
        <v>4.2961203999999995</v>
      </c>
      <c r="AJ97">
        <v>0</v>
      </c>
      <c r="AK97">
        <v>15.72772</v>
      </c>
      <c r="AL97">
        <v>0</v>
      </c>
      <c r="AM97">
        <v>0</v>
      </c>
      <c r="AN97">
        <v>0.66954999999999998</v>
      </c>
      <c r="AO97">
        <v>2.05654176</v>
      </c>
      <c r="AP97">
        <v>0.55021512000000006</v>
      </c>
      <c r="AQ97">
        <v>7.2487499999999994</v>
      </c>
      <c r="AR97">
        <v>15.4111776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34.501898480932859</v>
      </c>
      <c r="BB97">
        <f t="shared" si="1"/>
        <v>954.09118787975933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1.9998669755686607</v>
      </c>
      <c r="K98">
        <v>5.0046349808673467</v>
      </c>
      <c r="L98">
        <v>578.49732260137068</v>
      </c>
      <c r="M98">
        <v>28.231981981981985</v>
      </c>
      <c r="N98">
        <v>36.238540661461528</v>
      </c>
      <c r="O98">
        <v>0</v>
      </c>
      <c r="P98">
        <v>42.741074748977319</v>
      </c>
      <c r="Q98">
        <v>3.3497433460076049</v>
      </c>
      <c r="R98">
        <v>6.4987547413202922</v>
      </c>
      <c r="S98">
        <v>8.0993164050235471</v>
      </c>
      <c r="T98">
        <v>0</v>
      </c>
      <c r="U98">
        <v>64.242047456222153</v>
      </c>
      <c r="V98">
        <v>4.3734545454545444</v>
      </c>
      <c r="W98">
        <v>10.684362301965455</v>
      </c>
      <c r="X98">
        <v>45.258709393271054</v>
      </c>
      <c r="Y98">
        <v>0</v>
      </c>
      <c r="Z98">
        <v>2.01070584</v>
      </c>
      <c r="AA98">
        <v>10.809791199999999</v>
      </c>
      <c r="AB98">
        <v>12.121704816000001</v>
      </c>
      <c r="AC98">
        <v>8.2042615200000011</v>
      </c>
      <c r="AD98">
        <v>5.592902640000001</v>
      </c>
      <c r="AE98">
        <v>15.167135380800003</v>
      </c>
      <c r="AF98">
        <v>2.7225000000000001</v>
      </c>
      <c r="AG98">
        <v>4.2923774400000001</v>
      </c>
      <c r="AH98">
        <v>35.881640600000004</v>
      </c>
      <c r="AI98">
        <v>4.2961203999999995</v>
      </c>
      <c r="AJ98">
        <v>0</v>
      </c>
      <c r="AK98">
        <v>15.72772</v>
      </c>
      <c r="AL98">
        <v>0</v>
      </c>
      <c r="AM98">
        <v>0</v>
      </c>
      <c r="AN98">
        <v>0.66954999999999998</v>
      </c>
      <c r="AO98">
        <v>2.05654176</v>
      </c>
      <c r="AP98">
        <v>0.55021512000000006</v>
      </c>
      <c r="AQ98">
        <v>7.2487499999999994</v>
      </c>
      <c r="AR98">
        <v>15.4111776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34.473138742132853</v>
      </c>
      <c r="BB98">
        <f t="shared" si="1"/>
        <v>953.29588281855922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7.1654781654011748E-2</v>
      </c>
      <c r="K99">
        <f t="shared" si="2"/>
        <v>0.13357368694495655</v>
      </c>
      <c r="L99">
        <f t="shared" si="2"/>
        <v>11.231900347196147</v>
      </c>
      <c r="M99">
        <f t="shared" si="2"/>
        <v>0.66296973214748089</v>
      </c>
      <c r="N99">
        <f t="shared" si="2"/>
        <v>0.85237155015041921</v>
      </c>
      <c r="O99">
        <f t="shared" si="2"/>
        <v>0</v>
      </c>
      <c r="P99">
        <f t="shared" si="2"/>
        <v>0.9700567793908591</v>
      </c>
      <c r="Q99">
        <f t="shared" si="2"/>
        <v>7.0072970985196728E-2</v>
      </c>
      <c r="R99">
        <f t="shared" si="2"/>
        <v>0.13485457765729342</v>
      </c>
      <c r="S99">
        <f t="shared" si="2"/>
        <v>0.16828054524852568</v>
      </c>
      <c r="T99">
        <f t="shared" si="2"/>
        <v>0</v>
      </c>
      <c r="U99">
        <f t="shared" si="2"/>
        <v>1.538602217386801</v>
      </c>
      <c r="V99">
        <f t="shared" si="2"/>
        <v>0.10390810605127597</v>
      </c>
      <c r="W99">
        <f t="shared" si="2"/>
        <v>0.22170051776578362</v>
      </c>
      <c r="X99">
        <f t="shared" si="2"/>
        <v>0.69862675292428855</v>
      </c>
      <c r="Y99">
        <f t="shared" si="2"/>
        <v>0</v>
      </c>
      <c r="Z99">
        <f t="shared" si="2"/>
        <v>5.9181167759999979E-2</v>
      </c>
      <c r="AA99">
        <f t="shared" si="2"/>
        <v>8.7254404743999994E-2</v>
      </c>
      <c r="AB99">
        <f t="shared" si="2"/>
        <v>0.23400942967999999</v>
      </c>
      <c r="AC99">
        <f t="shared" si="2"/>
        <v>0.17087005656240015</v>
      </c>
      <c r="AD99">
        <f t="shared" si="2"/>
        <v>0.12164563242000005</v>
      </c>
      <c r="AE99">
        <f t="shared" si="2"/>
        <v>0.36401124913919924</v>
      </c>
      <c r="AF99">
        <f t="shared" si="2"/>
        <v>7.8952499999999939E-2</v>
      </c>
      <c r="AG99">
        <f t="shared" si="2"/>
        <v>0.10301705855999993</v>
      </c>
      <c r="AH99">
        <f t="shared" si="2"/>
        <v>0.59212696829000022</v>
      </c>
      <c r="AI99">
        <f t="shared" si="2"/>
        <v>5.4677896000000004E-2</v>
      </c>
      <c r="AJ99">
        <f t="shared" si="2"/>
        <v>0</v>
      </c>
      <c r="AK99">
        <f t="shared" si="2"/>
        <v>0.3774652800000004</v>
      </c>
      <c r="AL99">
        <f t="shared" si="2"/>
        <v>0</v>
      </c>
      <c r="AM99">
        <f t="shared" si="2"/>
        <v>3.2709635361111093E-2</v>
      </c>
      <c r="AN99">
        <f t="shared" si="2"/>
        <v>1.6069200000000013E-2</v>
      </c>
      <c r="AO99">
        <f t="shared" si="2"/>
        <v>5.6667647399999951E-2</v>
      </c>
      <c r="AP99">
        <f t="shared" si="2"/>
        <v>3.2698498560000004E-2</v>
      </c>
      <c r="AQ99">
        <f t="shared" si="2"/>
        <v>9.5949287499999869E-2</v>
      </c>
      <c r="AR99">
        <f t="shared" si="2"/>
        <v>0.37393274879999966</v>
      </c>
      <c r="AS99">
        <f t="shared" si="2"/>
        <v>0.23596626236039961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0.69610774900087613</v>
      </c>
      <c r="BB99">
        <f t="shared" si="1"/>
        <v>19.249669739639273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74.489999999999981</v>
      </c>
      <c r="BA3">
        <v>2.6099999999999852</v>
      </c>
      <c r="BB3">
        <f>SUM(B3:AZ3)-BA3</f>
        <v>71.88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74.489999999999981</v>
      </c>
      <c r="BA4">
        <v>2.6099999999999852</v>
      </c>
      <c r="BB4">
        <f t="shared" ref="BB4:BB67" si="0">SUM(B4:AZ4)-BA4</f>
        <v>71.88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74.269999999999982</v>
      </c>
      <c r="BA5">
        <v>2.5999999999999943</v>
      </c>
      <c r="BB5">
        <f t="shared" si="0"/>
        <v>71.669999999999987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74.269999999999982</v>
      </c>
      <c r="BA6">
        <v>2.5999999999999943</v>
      </c>
      <c r="BB6">
        <f t="shared" si="0"/>
        <v>71.669999999999987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74.239999999999981</v>
      </c>
      <c r="BA7">
        <v>2.5999999999999943</v>
      </c>
      <c r="BB7">
        <f t="shared" si="0"/>
        <v>71.639999999999986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74.239999999999981</v>
      </c>
      <c r="BA8">
        <v>2.5999999999999943</v>
      </c>
      <c r="BB8">
        <f t="shared" si="0"/>
        <v>71.639999999999986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62.24</v>
      </c>
      <c r="BA9">
        <v>2.1499999999999986</v>
      </c>
      <c r="BB9">
        <f t="shared" si="0"/>
        <v>60.09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62.24</v>
      </c>
      <c r="BA10">
        <v>2.1499999999999986</v>
      </c>
      <c r="BB10">
        <f t="shared" si="0"/>
        <v>60.09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60.83</v>
      </c>
      <c r="BA11">
        <v>2.1099999999999994</v>
      </c>
      <c r="BB11">
        <f t="shared" si="0"/>
        <v>58.72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60.83</v>
      </c>
      <c r="BA12">
        <v>2.1099999999999994</v>
      </c>
      <c r="BB12">
        <f t="shared" si="0"/>
        <v>58.72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60.83</v>
      </c>
      <c r="BA13">
        <v>2.1099999999999994</v>
      </c>
      <c r="BB13">
        <f t="shared" si="0"/>
        <v>58.72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60.83</v>
      </c>
      <c r="BA14">
        <v>2.1099999999999994</v>
      </c>
      <c r="BB14">
        <f t="shared" si="0"/>
        <v>58.72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60.83</v>
      </c>
      <c r="BA15">
        <v>2.1099999999999994</v>
      </c>
      <c r="BB15">
        <f t="shared" si="0"/>
        <v>58.72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60.83</v>
      </c>
      <c r="BA16">
        <v>2.1099999999999994</v>
      </c>
      <c r="BB16">
        <f t="shared" si="0"/>
        <v>58.72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60.83</v>
      </c>
      <c r="BA17">
        <v>2.1099999999999994</v>
      </c>
      <c r="BB17">
        <f t="shared" si="0"/>
        <v>58.72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60.83</v>
      </c>
      <c r="BA18">
        <v>2.1099999999999994</v>
      </c>
      <c r="BB18">
        <f t="shared" si="0"/>
        <v>58.72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60.83</v>
      </c>
      <c r="BA19">
        <v>2.1099999999999994</v>
      </c>
      <c r="BB19">
        <f t="shared" si="0"/>
        <v>58.72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60.83</v>
      </c>
      <c r="BA20">
        <v>2.1099999999999994</v>
      </c>
      <c r="BB20">
        <f t="shared" si="0"/>
        <v>58.72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60.83</v>
      </c>
      <c r="BA21">
        <v>2.1099999999999994</v>
      </c>
      <c r="BB21">
        <f t="shared" si="0"/>
        <v>58.72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60.83</v>
      </c>
      <c r="BA22">
        <v>2.1099999999999994</v>
      </c>
      <c r="BB22">
        <f t="shared" si="0"/>
        <v>58.72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60.83</v>
      </c>
      <c r="BA23">
        <v>2.1099999999999994</v>
      </c>
      <c r="BB23">
        <f t="shared" si="0"/>
        <v>58.72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60.83</v>
      </c>
      <c r="BA24">
        <v>2.1099999999999994</v>
      </c>
      <c r="BB24">
        <f t="shared" si="0"/>
        <v>58.72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60.83</v>
      </c>
      <c r="BA25">
        <v>2.1099999999999994</v>
      </c>
      <c r="BB25">
        <f t="shared" si="0"/>
        <v>58.72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60.83</v>
      </c>
      <c r="BA26">
        <v>2.1099999999999994</v>
      </c>
      <c r="BB26">
        <f t="shared" si="0"/>
        <v>58.72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62.24</v>
      </c>
      <c r="BA27">
        <v>2.1499999999999986</v>
      </c>
      <c r="BB27">
        <f t="shared" si="0"/>
        <v>60.09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62.24</v>
      </c>
      <c r="BA28">
        <v>2.1499999999999986</v>
      </c>
      <c r="BB28">
        <f t="shared" si="0"/>
        <v>60.09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62.24</v>
      </c>
      <c r="BA29">
        <v>2.1499999999999986</v>
      </c>
      <c r="BB29">
        <f t="shared" si="0"/>
        <v>60.09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62.24</v>
      </c>
      <c r="BA30">
        <v>2.1499999999999986</v>
      </c>
      <c r="BB30">
        <f t="shared" si="0"/>
        <v>60.09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62.24</v>
      </c>
      <c r="BA31">
        <v>2.1499999999999986</v>
      </c>
      <c r="BB31">
        <f t="shared" si="0"/>
        <v>60.09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62.24</v>
      </c>
      <c r="BA32">
        <v>2.1499999999999986</v>
      </c>
      <c r="BB32">
        <f t="shared" si="0"/>
        <v>60.09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62.24</v>
      </c>
      <c r="BA33">
        <v>2.1499999999999986</v>
      </c>
      <c r="BB33">
        <f t="shared" si="0"/>
        <v>60.09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62.24</v>
      </c>
      <c r="BA34">
        <v>2.1499999999999986</v>
      </c>
      <c r="BB34">
        <f t="shared" si="0"/>
        <v>60.09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62.24</v>
      </c>
      <c r="BA35">
        <v>2.1499999999999986</v>
      </c>
      <c r="BB35">
        <f t="shared" si="0"/>
        <v>60.09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62.24</v>
      </c>
      <c r="BA36">
        <v>2.1499999999999986</v>
      </c>
      <c r="BB36">
        <f t="shared" si="0"/>
        <v>60.09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62.24</v>
      </c>
      <c r="BA37">
        <v>2.1499999999999986</v>
      </c>
      <c r="BB37">
        <f t="shared" si="0"/>
        <v>60.09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62.24</v>
      </c>
      <c r="BA38">
        <v>2.1499999999999986</v>
      </c>
      <c r="BB38">
        <f t="shared" si="0"/>
        <v>60.09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62.24</v>
      </c>
      <c r="BA39">
        <v>2.1499999999999986</v>
      </c>
      <c r="BB39">
        <f t="shared" si="0"/>
        <v>60.09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62.24</v>
      </c>
      <c r="BA40">
        <v>2.1499999999999986</v>
      </c>
      <c r="BB40">
        <f t="shared" si="0"/>
        <v>60.09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62.24</v>
      </c>
      <c r="BA41">
        <v>2.1499999999999986</v>
      </c>
      <c r="BB41">
        <f t="shared" si="0"/>
        <v>60.09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62.370000000000005</v>
      </c>
      <c r="BA42">
        <v>2.1600000000000037</v>
      </c>
      <c r="BB42">
        <f t="shared" si="0"/>
        <v>60.21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62.900000000000013</v>
      </c>
      <c r="BA43">
        <v>2.180000000000021</v>
      </c>
      <c r="BB43">
        <f t="shared" si="0"/>
        <v>60.719999999999992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63.70000000000001</v>
      </c>
      <c r="BA44">
        <v>2.2100000000000222</v>
      </c>
      <c r="BB44">
        <f t="shared" si="0"/>
        <v>61.489999999999988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63.70000000000001</v>
      </c>
      <c r="BA45">
        <v>2.2100000000000222</v>
      </c>
      <c r="BB45">
        <f t="shared" si="0"/>
        <v>61.489999999999988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63.70000000000001</v>
      </c>
      <c r="BA46">
        <v>2.2100000000000222</v>
      </c>
      <c r="BB46">
        <f t="shared" si="0"/>
        <v>61.489999999999988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63.70000000000001</v>
      </c>
      <c r="BA47">
        <v>2.2100000000000222</v>
      </c>
      <c r="BB47">
        <f t="shared" si="0"/>
        <v>61.489999999999988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63.70000000000001</v>
      </c>
      <c r="BA48">
        <v>2.2100000000000222</v>
      </c>
      <c r="BB48">
        <f t="shared" si="0"/>
        <v>61.489999999999988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63.70000000000001</v>
      </c>
      <c r="BA49">
        <v>2.2100000000000222</v>
      </c>
      <c r="BB49">
        <f t="shared" si="0"/>
        <v>61.489999999999988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63.70000000000001</v>
      </c>
      <c r="BA50">
        <v>2.2100000000000222</v>
      </c>
      <c r="BB50">
        <f t="shared" si="0"/>
        <v>61.489999999999988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63.70000000000001</v>
      </c>
      <c r="BA51">
        <v>2.2100000000000222</v>
      </c>
      <c r="BB51">
        <f t="shared" si="0"/>
        <v>61.489999999999988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63.70000000000001</v>
      </c>
      <c r="BA52">
        <v>2.2100000000000222</v>
      </c>
      <c r="BB52">
        <f t="shared" si="0"/>
        <v>61.489999999999988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63.70000000000001</v>
      </c>
      <c r="BA53">
        <v>2.2100000000000222</v>
      </c>
      <c r="BB53">
        <f t="shared" si="0"/>
        <v>61.489999999999988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62.70000000000001</v>
      </c>
      <c r="BA54">
        <v>2.1700000000000159</v>
      </c>
      <c r="BB54">
        <f t="shared" si="0"/>
        <v>60.529999999999994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62.70000000000001</v>
      </c>
      <c r="BA55">
        <v>2.1700000000000159</v>
      </c>
      <c r="BB55">
        <f t="shared" si="0"/>
        <v>60.529999999999994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62.70000000000001</v>
      </c>
      <c r="BA56">
        <v>2.1700000000000159</v>
      </c>
      <c r="BB56">
        <f t="shared" si="0"/>
        <v>60.529999999999994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63.040000000000013</v>
      </c>
      <c r="BA57">
        <v>2.180000000000021</v>
      </c>
      <c r="BB57">
        <f t="shared" si="0"/>
        <v>60.859999999999992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63.040000000000013</v>
      </c>
      <c r="BA58">
        <v>2.180000000000021</v>
      </c>
      <c r="BB58">
        <f t="shared" si="0"/>
        <v>60.859999999999992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63.040000000000013</v>
      </c>
      <c r="BA59">
        <v>2.180000000000021</v>
      </c>
      <c r="BB59">
        <f t="shared" si="0"/>
        <v>60.859999999999992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63.040000000000013</v>
      </c>
      <c r="BA60">
        <v>2.180000000000021</v>
      </c>
      <c r="BB60">
        <f t="shared" si="0"/>
        <v>60.859999999999992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62.70000000000001</v>
      </c>
      <c r="BA61">
        <v>2.1700000000000159</v>
      </c>
      <c r="BB61">
        <f t="shared" si="0"/>
        <v>60.529999999999994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62.24</v>
      </c>
      <c r="BA62">
        <v>2.1499999999999986</v>
      </c>
      <c r="BB62">
        <f t="shared" si="0"/>
        <v>60.09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62.24</v>
      </c>
      <c r="BA63">
        <v>2.1499999999999986</v>
      </c>
      <c r="BB63">
        <f t="shared" si="0"/>
        <v>60.09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62.24</v>
      </c>
      <c r="BA64">
        <v>2.1499999999999986</v>
      </c>
      <c r="BB64">
        <f t="shared" si="0"/>
        <v>60.09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62.24</v>
      </c>
      <c r="BA65">
        <v>2.1499999999999986</v>
      </c>
      <c r="BB65">
        <f t="shared" si="0"/>
        <v>60.09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62.24</v>
      </c>
      <c r="BA66">
        <v>2.1499999999999986</v>
      </c>
      <c r="BB66">
        <f t="shared" si="0"/>
        <v>60.09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62.2</v>
      </c>
      <c r="BA67">
        <v>2.1500000000000057</v>
      </c>
      <c r="BB67">
        <f t="shared" si="0"/>
        <v>60.05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62.2</v>
      </c>
      <c r="BA68">
        <v>2.1500000000000057</v>
      </c>
      <c r="BB68">
        <f t="shared" ref="BB68:BB99" si="1">SUM(B68:AZ68)-BA68</f>
        <v>60.05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62.2</v>
      </c>
      <c r="BA69">
        <v>2.1500000000000057</v>
      </c>
      <c r="BB69">
        <f t="shared" si="1"/>
        <v>60.05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62.2</v>
      </c>
      <c r="BA70">
        <v>2.1500000000000057</v>
      </c>
      <c r="BB70">
        <f t="shared" si="1"/>
        <v>60.05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62.2</v>
      </c>
      <c r="BA71">
        <v>2.1500000000000057</v>
      </c>
      <c r="BB71">
        <f t="shared" si="1"/>
        <v>60.05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62.2</v>
      </c>
      <c r="BA72">
        <v>2.1500000000000057</v>
      </c>
      <c r="BB72">
        <f t="shared" si="1"/>
        <v>60.05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62.2</v>
      </c>
      <c r="BA73">
        <v>2.1500000000000057</v>
      </c>
      <c r="BB73">
        <f t="shared" si="1"/>
        <v>60.05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62.2</v>
      </c>
      <c r="BA74">
        <v>2.1500000000000057</v>
      </c>
      <c r="BB74">
        <f t="shared" si="1"/>
        <v>60.05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61.7</v>
      </c>
      <c r="BA75">
        <v>2.1500000000000057</v>
      </c>
      <c r="BB75">
        <f t="shared" si="1"/>
        <v>59.55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61.7</v>
      </c>
      <c r="BA76">
        <v>2.1500000000000057</v>
      </c>
      <c r="BB76">
        <f t="shared" si="1"/>
        <v>59.55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61.7</v>
      </c>
      <c r="BA77">
        <v>2.1500000000000057</v>
      </c>
      <c r="BB77">
        <f t="shared" si="1"/>
        <v>59.55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61.7</v>
      </c>
      <c r="BA78">
        <v>2.1500000000000057</v>
      </c>
      <c r="BB78">
        <f t="shared" si="1"/>
        <v>59.55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61.7</v>
      </c>
      <c r="BA79">
        <v>2.1500000000000057</v>
      </c>
      <c r="BB79">
        <f t="shared" si="1"/>
        <v>59.55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61.7</v>
      </c>
      <c r="BA80">
        <v>2.1500000000000057</v>
      </c>
      <c r="BB80">
        <f t="shared" si="1"/>
        <v>59.55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61.7</v>
      </c>
      <c r="BA81">
        <v>2.1500000000000057</v>
      </c>
      <c r="BB81">
        <f t="shared" si="1"/>
        <v>59.55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61.7</v>
      </c>
      <c r="BA82">
        <v>2.1500000000000057</v>
      </c>
      <c r="BB82">
        <f t="shared" si="1"/>
        <v>59.55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61.7</v>
      </c>
      <c r="BA83">
        <v>2.1500000000000057</v>
      </c>
      <c r="BB83">
        <f t="shared" si="1"/>
        <v>59.55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61.7</v>
      </c>
      <c r="BA84">
        <v>2.1500000000000057</v>
      </c>
      <c r="BB84">
        <f t="shared" si="1"/>
        <v>59.55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61.7</v>
      </c>
      <c r="BA85">
        <v>2.1500000000000057</v>
      </c>
      <c r="BB85">
        <f t="shared" si="1"/>
        <v>59.55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61.7</v>
      </c>
      <c r="BA86">
        <v>2.1500000000000057</v>
      </c>
      <c r="BB86">
        <f t="shared" si="1"/>
        <v>59.55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61.7</v>
      </c>
      <c r="BA87">
        <v>2.1500000000000057</v>
      </c>
      <c r="BB87">
        <f t="shared" si="1"/>
        <v>59.55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61.7</v>
      </c>
      <c r="BA88">
        <v>2.1500000000000057</v>
      </c>
      <c r="BB88">
        <f t="shared" si="1"/>
        <v>59.55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61.7</v>
      </c>
      <c r="BA89">
        <v>2.1500000000000057</v>
      </c>
      <c r="BB89">
        <f t="shared" si="1"/>
        <v>59.55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61.7</v>
      </c>
      <c r="BA90">
        <v>2.1500000000000057</v>
      </c>
      <c r="BB90">
        <f t="shared" si="1"/>
        <v>59.55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69.240000000000009</v>
      </c>
      <c r="BA91">
        <v>2.3900000000000148</v>
      </c>
      <c r="BB91">
        <f t="shared" si="1"/>
        <v>66.849999999999994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69.240000000000009</v>
      </c>
      <c r="BA92">
        <v>2.3900000000000148</v>
      </c>
      <c r="BB92">
        <f t="shared" si="1"/>
        <v>66.849999999999994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69.240000000000009</v>
      </c>
      <c r="BA93">
        <v>2.3900000000000148</v>
      </c>
      <c r="BB93">
        <f t="shared" si="1"/>
        <v>66.849999999999994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69.240000000000009</v>
      </c>
      <c r="BA94">
        <v>2.3900000000000148</v>
      </c>
      <c r="BB94">
        <f t="shared" si="1"/>
        <v>66.849999999999994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68.510000000000005</v>
      </c>
      <c r="BA95">
        <v>2.3700000000000045</v>
      </c>
      <c r="BB95">
        <f t="shared" si="1"/>
        <v>66.14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69.240000000000009</v>
      </c>
      <c r="BA96">
        <v>2.3900000000000148</v>
      </c>
      <c r="BB96">
        <f t="shared" si="1"/>
        <v>66.849999999999994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69.240000000000009</v>
      </c>
      <c r="BA97">
        <v>2.3900000000000148</v>
      </c>
      <c r="BB97">
        <f t="shared" si="1"/>
        <v>66.849999999999994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69.240000000000009</v>
      </c>
      <c r="BA98">
        <v>2.3900000000000148</v>
      </c>
      <c r="BB98">
        <f t="shared" si="1"/>
        <v>66.849999999999994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1.5229449999999971</v>
      </c>
      <c r="BA99">
        <f t="shared" si="2"/>
        <v>5.2805000000000164E-2</v>
      </c>
      <c r="BB99">
        <f t="shared" si="1"/>
        <v>1.4701399999999969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12.36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0.4313640000000003</v>
      </c>
      <c r="BB3">
        <f>SUM(B3:AZ3)-BA3</f>
        <v>11.928635999999999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10.712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0.37384899999999988</v>
      </c>
      <c r="BB4">
        <f t="shared" ref="BB4:BB67" si="0">SUM(B4:AZ4)-BA4</f>
        <v>10.338151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10.712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0.37384899999999988</v>
      </c>
      <c r="BB5">
        <f t="shared" si="0"/>
        <v>10.338151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10.712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0.37384899999999988</v>
      </c>
      <c r="BB6">
        <f t="shared" si="0"/>
        <v>10.338151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10.712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0.37384899999999988</v>
      </c>
      <c r="BB7">
        <f t="shared" si="0"/>
        <v>10.338151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9.2630510000000008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0.32328000000000046</v>
      </c>
      <c r="BB8">
        <f t="shared" si="0"/>
        <v>8.9397710000000004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10.712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0.37384899999999988</v>
      </c>
      <c r="BB9">
        <f t="shared" si="0"/>
        <v>10.338151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10.712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0.37384899999999988</v>
      </c>
      <c r="BB10">
        <f t="shared" si="0"/>
        <v>10.338151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10.712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0.37384899999999988</v>
      </c>
      <c r="BB11">
        <f t="shared" si="0"/>
        <v>10.338151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10.712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0.37384899999999988</v>
      </c>
      <c r="BB12">
        <f t="shared" si="0"/>
        <v>10.338151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10.712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0.37384899999999988</v>
      </c>
      <c r="BB13">
        <f t="shared" si="0"/>
        <v>10.338151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10.712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0.37384899999999988</v>
      </c>
      <c r="BB14">
        <f t="shared" si="0"/>
        <v>10.338151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10.230454999999999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0.35704299999999911</v>
      </c>
      <c r="BB15">
        <f t="shared" si="0"/>
        <v>9.8734120000000001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10.712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0.37384899999999988</v>
      </c>
      <c r="BB16">
        <f t="shared" si="0"/>
        <v>10.338151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10.712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0.37384899999999988</v>
      </c>
      <c r="BB17">
        <f t="shared" si="0"/>
        <v>10.338151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10.712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0.37384899999999988</v>
      </c>
      <c r="BB18">
        <f t="shared" si="0"/>
        <v>10.338151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10.712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0.37384899999999988</v>
      </c>
      <c r="BB19">
        <f t="shared" si="0"/>
        <v>10.338151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10.712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0.37384899999999988</v>
      </c>
      <c r="BB20">
        <f t="shared" si="0"/>
        <v>10.338151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10.712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0.37384899999999988</v>
      </c>
      <c r="BB21">
        <f t="shared" si="0"/>
        <v>10.338151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10.712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0.37384899999999988</v>
      </c>
      <c r="BB22">
        <f t="shared" si="0"/>
        <v>10.338151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10.712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0.37384899999999988</v>
      </c>
      <c r="BB23">
        <f t="shared" si="0"/>
        <v>10.338151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10.712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0.37384899999999988</v>
      </c>
      <c r="BB24">
        <f t="shared" si="0"/>
        <v>10.338151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10.712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0.37384899999999988</v>
      </c>
      <c r="BB25">
        <f t="shared" si="0"/>
        <v>10.338151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10.712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0.37384899999999988</v>
      </c>
      <c r="BB26">
        <f t="shared" si="0"/>
        <v>10.338151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10.712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0.37384899999999988</v>
      </c>
      <c r="BB27">
        <f t="shared" si="0"/>
        <v>10.338151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10.712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0.37384899999999988</v>
      </c>
      <c r="BB28">
        <f t="shared" si="0"/>
        <v>10.338151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10.712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0.37384899999999988</v>
      </c>
      <c r="BB29">
        <f t="shared" si="0"/>
        <v>10.338151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10.712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0.37384899999999988</v>
      </c>
      <c r="BB30">
        <f t="shared" si="0"/>
        <v>10.338151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10.712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0.37384899999999988</v>
      </c>
      <c r="BB31">
        <f t="shared" si="0"/>
        <v>10.338151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10.712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0.37384899999999988</v>
      </c>
      <c r="BB32">
        <f t="shared" si="0"/>
        <v>10.338151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10.712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0.37384899999999988</v>
      </c>
      <c r="BB33">
        <f t="shared" si="0"/>
        <v>10.338151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10.712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0.37384899999999988</v>
      </c>
      <c r="BB34">
        <f t="shared" si="0"/>
        <v>10.338151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10.712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0.37384899999999988</v>
      </c>
      <c r="BB35">
        <f t="shared" si="0"/>
        <v>10.338151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10.712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0.37384899999999988</v>
      </c>
      <c r="BB36">
        <f t="shared" si="0"/>
        <v>10.338151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10.712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0.37384899999999988</v>
      </c>
      <c r="BB37">
        <f t="shared" si="0"/>
        <v>10.338151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10.712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0.37384899999999988</v>
      </c>
      <c r="BB38">
        <f t="shared" si="0"/>
        <v>10.338151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12.36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0.4313640000000003</v>
      </c>
      <c r="BB39">
        <f t="shared" si="0"/>
        <v>11.928635999999999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12.36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0.4313640000000003</v>
      </c>
      <c r="BB40">
        <f t="shared" si="0"/>
        <v>11.928635999999999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12.36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0.4313640000000003</v>
      </c>
      <c r="BB41">
        <f t="shared" si="0"/>
        <v>11.928635999999999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12.36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0.4313640000000003</v>
      </c>
      <c r="BB42">
        <f t="shared" si="0"/>
        <v>11.928635999999999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12.36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0.4313640000000003</v>
      </c>
      <c r="BB43">
        <f t="shared" si="0"/>
        <v>11.928635999999999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12.36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0.4313640000000003</v>
      </c>
      <c r="BB44">
        <f t="shared" si="0"/>
        <v>11.928635999999999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12.36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0.4313640000000003</v>
      </c>
      <c r="BB45">
        <f t="shared" si="0"/>
        <v>11.928635999999999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12.36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0.4313640000000003</v>
      </c>
      <c r="BB46">
        <f t="shared" si="0"/>
        <v>11.928635999999999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12.36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0.4313640000000003</v>
      </c>
      <c r="BB47">
        <f t="shared" si="0"/>
        <v>11.928635999999999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12.36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0.4313640000000003</v>
      </c>
      <c r="BB48">
        <f t="shared" si="0"/>
        <v>11.928635999999999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12.36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0.4313640000000003</v>
      </c>
      <c r="BB49">
        <f t="shared" si="0"/>
        <v>11.928635999999999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12.36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0.4313640000000003</v>
      </c>
      <c r="BB50">
        <f t="shared" si="0"/>
        <v>11.928635999999999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13.183999999999999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0.46012200000000014</v>
      </c>
      <c r="BB51">
        <f t="shared" si="0"/>
        <v>12.723877999999999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13.183999999999999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0.46012200000000014</v>
      </c>
      <c r="BB52">
        <f t="shared" si="0"/>
        <v>12.723877999999999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13.183999999999999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0.46012200000000014</v>
      </c>
      <c r="BB53">
        <f t="shared" si="0"/>
        <v>12.723877999999999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13.183999999999999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0.46012200000000014</v>
      </c>
      <c r="BB54">
        <f t="shared" si="0"/>
        <v>12.723877999999999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13.183999999999999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0.46012200000000014</v>
      </c>
      <c r="BB55">
        <f t="shared" si="0"/>
        <v>12.723877999999999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13.183999999999999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0.46012200000000014</v>
      </c>
      <c r="BB56">
        <f t="shared" si="0"/>
        <v>12.723877999999999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13.183999999999999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0.46012200000000014</v>
      </c>
      <c r="BB57">
        <f t="shared" si="0"/>
        <v>12.723877999999999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13.183999999999999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0.46012200000000014</v>
      </c>
      <c r="BB58">
        <f t="shared" si="0"/>
        <v>12.723877999999999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13.183999999999999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0.46012200000000014</v>
      </c>
      <c r="BB59">
        <f t="shared" si="0"/>
        <v>12.723877999999999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13.183999999999999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0.46012200000000014</v>
      </c>
      <c r="BB60">
        <f t="shared" si="0"/>
        <v>12.723877999999999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13.183999999999999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0.46012200000000014</v>
      </c>
      <c r="BB61">
        <f t="shared" si="0"/>
        <v>12.723877999999999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13.183999999999999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0.46012200000000014</v>
      </c>
      <c r="BB62">
        <f t="shared" si="0"/>
        <v>12.723877999999999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13.183999999999999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0.46012200000000014</v>
      </c>
      <c r="BB63">
        <f t="shared" si="0"/>
        <v>12.723877999999999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13.183999999999999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0.46012200000000014</v>
      </c>
      <c r="BB64">
        <f t="shared" si="0"/>
        <v>12.723877999999999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13.183999999999999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0.46012200000000014</v>
      </c>
      <c r="BB65">
        <f t="shared" si="0"/>
        <v>12.723877999999999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13.183999999999999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0.46012200000000014</v>
      </c>
      <c r="BB66">
        <f t="shared" si="0"/>
        <v>12.723877999999999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13.183999999999999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0.46012200000000014</v>
      </c>
      <c r="BB67">
        <f t="shared" si="0"/>
        <v>12.723877999999999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13.183999999999999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0.46012200000000014</v>
      </c>
      <c r="BB68">
        <f t="shared" ref="BB68:BB99" si="1">SUM(B68:AZ68)-BA68</f>
        <v>12.723877999999999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13.183999999999999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0.46012200000000014</v>
      </c>
      <c r="BB69">
        <f t="shared" si="1"/>
        <v>12.723877999999999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13.183999999999999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0.46012200000000014</v>
      </c>
      <c r="BB70">
        <f t="shared" si="1"/>
        <v>12.723877999999999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13.183999999999999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0.46012200000000014</v>
      </c>
      <c r="BB71">
        <f t="shared" si="1"/>
        <v>12.723877999999999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13.183999999999999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0.46012200000000014</v>
      </c>
      <c r="BB72">
        <f t="shared" si="1"/>
        <v>12.723877999999999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13.183999999999999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0.46012200000000014</v>
      </c>
      <c r="BB73">
        <f t="shared" si="1"/>
        <v>12.723877999999999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13.183999999999999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0.46012200000000014</v>
      </c>
      <c r="BB74">
        <f t="shared" si="1"/>
        <v>12.723877999999999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13.183999999999999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0.46012200000000014</v>
      </c>
      <c r="BB75">
        <f t="shared" si="1"/>
        <v>12.723877999999999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13.183999999999999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0.46012200000000014</v>
      </c>
      <c r="BB76">
        <f t="shared" si="1"/>
        <v>12.723877999999999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13.183999999999999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0.46012200000000014</v>
      </c>
      <c r="BB77">
        <f t="shared" si="1"/>
        <v>12.723877999999999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13.183999999999999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0.46012200000000014</v>
      </c>
      <c r="BB78">
        <f t="shared" si="1"/>
        <v>12.723877999999999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10.876799999999999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0.37959999999999994</v>
      </c>
      <c r="BB79">
        <f t="shared" si="1"/>
        <v>10.497199999999999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9.8879999999999999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0.34509100000000004</v>
      </c>
      <c r="BB80">
        <f t="shared" si="1"/>
        <v>9.5429089999999999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9.8879999999999999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0.34509100000000004</v>
      </c>
      <c r="BB81">
        <f t="shared" si="1"/>
        <v>9.5429089999999999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9.8879999999999999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0.34509100000000004</v>
      </c>
      <c r="BB82">
        <f t="shared" si="1"/>
        <v>9.5429089999999999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9.8879999999999999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0.34509100000000004</v>
      </c>
      <c r="BB83">
        <f t="shared" si="1"/>
        <v>9.5429089999999999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9.8879999999999999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0.34509100000000004</v>
      </c>
      <c r="BB84">
        <f t="shared" si="1"/>
        <v>9.5429089999999999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9.8879999999999999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0.34509100000000004</v>
      </c>
      <c r="BB85">
        <f t="shared" si="1"/>
        <v>9.5429089999999999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9.8879999999999999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0.34509100000000004</v>
      </c>
      <c r="BB86">
        <f t="shared" si="1"/>
        <v>9.5429089999999999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9.8879999999999999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0.34509100000000004</v>
      </c>
      <c r="BB87">
        <f t="shared" si="1"/>
        <v>9.5429089999999999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9.8879999999999999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0.34509100000000004</v>
      </c>
      <c r="BB88">
        <f t="shared" si="1"/>
        <v>9.5429089999999999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9.8879999999999999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0.34509100000000004</v>
      </c>
      <c r="BB89">
        <f t="shared" si="1"/>
        <v>9.5429089999999999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9.8879999999999999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0.34509100000000004</v>
      </c>
      <c r="BB90">
        <f t="shared" si="1"/>
        <v>9.5429089999999999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9.8879999999999999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0.34509100000000004</v>
      </c>
      <c r="BB91">
        <f t="shared" si="1"/>
        <v>9.5429089999999999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9.8879999999999999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0.34509100000000004</v>
      </c>
      <c r="BB92">
        <f t="shared" si="1"/>
        <v>9.5429089999999999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9.8879999999999999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0.34509100000000004</v>
      </c>
      <c r="BB93">
        <f t="shared" si="1"/>
        <v>9.5429089999999999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9.8879999999999999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0.34509100000000004</v>
      </c>
      <c r="BB94">
        <f t="shared" si="1"/>
        <v>9.5429089999999999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9.8879999999999999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0.34509100000000004</v>
      </c>
      <c r="BB95">
        <f t="shared" si="1"/>
        <v>9.5429089999999999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9.8879999999999999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0.34509100000000004</v>
      </c>
      <c r="BB96">
        <f t="shared" si="1"/>
        <v>9.5429089999999999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9.8879999999999999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0.34509100000000004</v>
      </c>
      <c r="BB97">
        <f t="shared" si="1"/>
        <v>9.5429089999999999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9.8879999999999999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0.34509100000000004</v>
      </c>
      <c r="BB98">
        <f t="shared" si="1"/>
        <v>9.5429089999999999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0.27539257649999971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9.6112042499999755E-3</v>
      </c>
      <c r="BB99">
        <f t="shared" si="1"/>
        <v>0.26578137224999976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0.55000000000000004</v>
      </c>
      <c r="K3" s="201">
        <v>494.46</v>
      </c>
      <c r="L3" s="201">
        <v>10.62</v>
      </c>
      <c r="M3" s="201">
        <v>61.55</v>
      </c>
      <c r="N3" s="201">
        <v>50.07</v>
      </c>
      <c r="O3" s="201">
        <v>70.73</v>
      </c>
      <c r="P3" s="201">
        <v>25.75</v>
      </c>
      <c r="Q3" s="201">
        <v>4.62</v>
      </c>
      <c r="R3" s="201">
        <v>8.99</v>
      </c>
      <c r="S3" s="201">
        <v>11.19</v>
      </c>
      <c r="T3" s="201">
        <v>0</v>
      </c>
      <c r="U3" s="201">
        <v>59.94</v>
      </c>
      <c r="V3" s="201">
        <v>6.04</v>
      </c>
      <c r="W3" s="201">
        <v>14.74</v>
      </c>
      <c r="X3" s="201">
        <v>41.68</v>
      </c>
      <c r="Y3" s="201">
        <v>0</v>
      </c>
      <c r="Z3" s="201">
        <v>0</v>
      </c>
      <c r="AA3" s="201">
        <v>38.24</v>
      </c>
      <c r="AB3" s="201">
        <v>0</v>
      </c>
      <c r="AC3" s="201">
        <v>9.7100000000000009</v>
      </c>
      <c r="AD3" s="201">
        <v>0</v>
      </c>
      <c r="AE3" s="201">
        <v>0</v>
      </c>
      <c r="AF3" s="201">
        <v>0</v>
      </c>
      <c r="AG3" s="201">
        <v>17.54</v>
      </c>
      <c r="AH3" s="201">
        <v>0</v>
      </c>
      <c r="AI3" s="201">
        <v>25.28</v>
      </c>
      <c r="AJ3" s="201">
        <v>0</v>
      </c>
      <c r="AK3" s="201">
        <v>99.62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0.55000000000000004</v>
      </c>
      <c r="K4" s="201">
        <v>494.46</v>
      </c>
      <c r="L4" s="201">
        <v>10.62</v>
      </c>
      <c r="M4" s="201">
        <v>61.55</v>
      </c>
      <c r="N4" s="201">
        <v>50.07</v>
      </c>
      <c r="O4" s="201">
        <v>70.73</v>
      </c>
      <c r="P4" s="201">
        <v>25.75</v>
      </c>
      <c r="Q4" s="201">
        <v>4.62</v>
      </c>
      <c r="R4" s="201">
        <v>8.99</v>
      </c>
      <c r="S4" s="201">
        <v>11.19</v>
      </c>
      <c r="T4" s="201">
        <v>0</v>
      </c>
      <c r="U4" s="201">
        <v>59.94</v>
      </c>
      <c r="V4" s="201">
        <v>6.04</v>
      </c>
      <c r="W4" s="201">
        <v>14.74</v>
      </c>
      <c r="X4" s="201">
        <v>41.68</v>
      </c>
      <c r="Y4" s="201">
        <v>0</v>
      </c>
      <c r="Z4" s="201">
        <v>0</v>
      </c>
      <c r="AA4" s="201">
        <v>38.24</v>
      </c>
      <c r="AB4" s="201">
        <v>0</v>
      </c>
      <c r="AC4" s="201">
        <v>9.7100000000000009</v>
      </c>
      <c r="AD4" s="201">
        <v>0</v>
      </c>
      <c r="AE4" s="201">
        <v>0</v>
      </c>
      <c r="AF4" s="201">
        <v>0</v>
      </c>
      <c r="AG4" s="201">
        <v>17.54</v>
      </c>
      <c r="AH4" s="201">
        <v>0</v>
      </c>
      <c r="AI4" s="201">
        <v>25.28</v>
      </c>
      <c r="AJ4" s="201">
        <v>0</v>
      </c>
      <c r="AK4" s="201">
        <v>99.62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0.55000000000000004</v>
      </c>
      <c r="K5" s="201">
        <v>494.46</v>
      </c>
      <c r="L5" s="201">
        <v>10.62</v>
      </c>
      <c r="M5" s="201">
        <v>61.55</v>
      </c>
      <c r="N5" s="201">
        <v>50.07</v>
      </c>
      <c r="O5" s="201">
        <v>70.73</v>
      </c>
      <c r="P5" s="201">
        <v>25.75</v>
      </c>
      <c r="Q5" s="201">
        <v>4.62</v>
      </c>
      <c r="R5" s="201">
        <v>8.99</v>
      </c>
      <c r="S5" s="201">
        <v>11.19</v>
      </c>
      <c r="T5" s="201">
        <v>0</v>
      </c>
      <c r="U5" s="201">
        <v>59.94</v>
      </c>
      <c r="V5" s="201">
        <v>6.04</v>
      </c>
      <c r="W5" s="201">
        <v>14.74</v>
      </c>
      <c r="X5" s="201">
        <v>41.68</v>
      </c>
      <c r="Y5" s="201">
        <v>0</v>
      </c>
      <c r="Z5" s="201">
        <v>0</v>
      </c>
      <c r="AA5" s="201">
        <v>38.24</v>
      </c>
      <c r="AB5" s="201">
        <v>0</v>
      </c>
      <c r="AC5" s="201">
        <v>10</v>
      </c>
      <c r="AD5" s="201">
        <v>0</v>
      </c>
      <c r="AE5" s="201">
        <v>0</v>
      </c>
      <c r="AF5" s="201">
        <v>0</v>
      </c>
      <c r="AG5" s="201">
        <v>17.54</v>
      </c>
      <c r="AH5" s="201">
        <v>0</v>
      </c>
      <c r="AI5" s="201">
        <v>25.28</v>
      </c>
      <c r="AJ5" s="201">
        <v>0</v>
      </c>
      <c r="AK5" s="201">
        <v>99.62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0.55000000000000004</v>
      </c>
      <c r="K6" s="201">
        <v>494.46</v>
      </c>
      <c r="L6" s="201">
        <v>10.62</v>
      </c>
      <c r="M6" s="201">
        <v>61.55</v>
      </c>
      <c r="N6" s="201">
        <v>50.07</v>
      </c>
      <c r="O6" s="201">
        <v>70.73</v>
      </c>
      <c r="P6" s="201">
        <v>25.75</v>
      </c>
      <c r="Q6" s="201">
        <v>4.62</v>
      </c>
      <c r="R6" s="201">
        <v>8.99</v>
      </c>
      <c r="S6" s="201">
        <v>11.19</v>
      </c>
      <c r="T6" s="201">
        <v>0</v>
      </c>
      <c r="U6" s="201">
        <v>59.94</v>
      </c>
      <c r="V6" s="201">
        <v>6.04</v>
      </c>
      <c r="W6" s="201">
        <v>14.74</v>
      </c>
      <c r="X6" s="201">
        <v>41.68</v>
      </c>
      <c r="Y6" s="201">
        <v>0</v>
      </c>
      <c r="Z6" s="201">
        <v>0</v>
      </c>
      <c r="AA6" s="201">
        <v>38.24</v>
      </c>
      <c r="AB6" s="201">
        <v>0</v>
      </c>
      <c r="AC6" s="201">
        <v>10</v>
      </c>
      <c r="AD6" s="201">
        <v>0</v>
      </c>
      <c r="AE6" s="201">
        <v>0</v>
      </c>
      <c r="AF6" s="201">
        <v>0</v>
      </c>
      <c r="AG6" s="201">
        <v>17.54</v>
      </c>
      <c r="AH6" s="201">
        <v>0</v>
      </c>
      <c r="AI6" s="201">
        <v>25.28</v>
      </c>
      <c r="AJ6" s="201">
        <v>0</v>
      </c>
      <c r="AK6" s="201">
        <v>99.62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0.55000000000000004</v>
      </c>
      <c r="K7" s="201">
        <v>494.46</v>
      </c>
      <c r="L7" s="201">
        <v>10.62</v>
      </c>
      <c r="M7" s="201">
        <v>61.55</v>
      </c>
      <c r="N7" s="201">
        <v>50.07</v>
      </c>
      <c r="O7" s="201">
        <v>70.73</v>
      </c>
      <c r="P7" s="201">
        <v>25.75</v>
      </c>
      <c r="Q7" s="201">
        <v>4.62</v>
      </c>
      <c r="R7" s="201">
        <v>8.99</v>
      </c>
      <c r="S7" s="201">
        <v>11.19</v>
      </c>
      <c r="T7" s="201">
        <v>0</v>
      </c>
      <c r="U7" s="201">
        <v>59.94</v>
      </c>
      <c r="V7" s="201">
        <v>6.04</v>
      </c>
      <c r="W7" s="201">
        <v>14.74</v>
      </c>
      <c r="X7" s="201">
        <v>41.68</v>
      </c>
      <c r="Y7" s="201">
        <v>0</v>
      </c>
      <c r="Z7" s="201">
        <v>0</v>
      </c>
      <c r="AA7" s="201">
        <v>38.24</v>
      </c>
      <c r="AB7" s="201">
        <v>0</v>
      </c>
      <c r="AC7" s="201">
        <v>10</v>
      </c>
      <c r="AD7" s="201">
        <v>0</v>
      </c>
      <c r="AE7" s="201">
        <v>0</v>
      </c>
      <c r="AF7" s="201">
        <v>0</v>
      </c>
      <c r="AG7" s="201">
        <v>17.54</v>
      </c>
      <c r="AH7" s="201">
        <v>0</v>
      </c>
      <c r="AI7" s="201">
        <v>25.28</v>
      </c>
      <c r="AJ7" s="201">
        <v>0</v>
      </c>
      <c r="AK7" s="201">
        <v>99.62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0.55000000000000004</v>
      </c>
      <c r="K8" s="201">
        <v>494.46</v>
      </c>
      <c r="L8" s="201">
        <v>10.62</v>
      </c>
      <c r="M8" s="201">
        <v>61.55</v>
      </c>
      <c r="N8" s="201">
        <v>50.07</v>
      </c>
      <c r="O8" s="201">
        <v>70.73</v>
      </c>
      <c r="P8" s="201">
        <v>25.75</v>
      </c>
      <c r="Q8" s="201">
        <v>4.62</v>
      </c>
      <c r="R8" s="201">
        <v>8.99</v>
      </c>
      <c r="S8" s="201">
        <v>11.19</v>
      </c>
      <c r="T8" s="201">
        <v>0</v>
      </c>
      <c r="U8" s="201">
        <v>59.94</v>
      </c>
      <c r="V8" s="201">
        <v>6.04</v>
      </c>
      <c r="W8" s="201">
        <v>14.74</v>
      </c>
      <c r="X8" s="201">
        <v>41.68</v>
      </c>
      <c r="Y8" s="201">
        <v>0</v>
      </c>
      <c r="Z8" s="201">
        <v>0</v>
      </c>
      <c r="AA8" s="201">
        <v>38.24</v>
      </c>
      <c r="AB8" s="201">
        <v>0</v>
      </c>
      <c r="AC8" s="201">
        <v>10</v>
      </c>
      <c r="AD8" s="201">
        <v>0</v>
      </c>
      <c r="AE8" s="201">
        <v>0</v>
      </c>
      <c r="AF8" s="201">
        <v>0</v>
      </c>
      <c r="AG8" s="201">
        <v>17.54</v>
      </c>
      <c r="AH8" s="201">
        <v>0</v>
      </c>
      <c r="AI8" s="201">
        <v>25.28</v>
      </c>
      <c r="AJ8" s="201">
        <v>0</v>
      </c>
      <c r="AK8" s="201">
        <v>99.62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0.55000000000000004</v>
      </c>
      <c r="K9" s="201">
        <v>494.46</v>
      </c>
      <c r="L9" s="201">
        <v>10.62</v>
      </c>
      <c r="M9" s="201">
        <v>61.55</v>
      </c>
      <c r="N9" s="201">
        <v>50.07</v>
      </c>
      <c r="O9" s="201">
        <v>70.73</v>
      </c>
      <c r="P9" s="201">
        <v>25.46</v>
      </c>
      <c r="Q9" s="201">
        <v>4.62</v>
      </c>
      <c r="R9" s="201">
        <v>8.99</v>
      </c>
      <c r="S9" s="201">
        <v>11.19</v>
      </c>
      <c r="T9" s="201">
        <v>0</v>
      </c>
      <c r="U9" s="201">
        <v>59.94</v>
      </c>
      <c r="V9" s="201">
        <v>6.04</v>
      </c>
      <c r="W9" s="201">
        <v>14.74</v>
      </c>
      <c r="X9" s="201">
        <v>41.68</v>
      </c>
      <c r="Y9" s="201">
        <v>0</v>
      </c>
      <c r="Z9" s="201">
        <v>0</v>
      </c>
      <c r="AA9" s="201">
        <v>38.24</v>
      </c>
      <c r="AB9" s="201">
        <v>0</v>
      </c>
      <c r="AC9" s="201">
        <v>10</v>
      </c>
      <c r="AD9" s="201">
        <v>0</v>
      </c>
      <c r="AE9" s="201">
        <v>0</v>
      </c>
      <c r="AF9" s="201">
        <v>0</v>
      </c>
      <c r="AG9" s="201">
        <v>17.54</v>
      </c>
      <c r="AH9" s="201">
        <v>0</v>
      </c>
      <c r="AI9" s="201">
        <v>25.28</v>
      </c>
      <c r="AJ9" s="201">
        <v>0</v>
      </c>
      <c r="AK9" s="201">
        <v>99.62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0.55000000000000004</v>
      </c>
      <c r="K10" s="201">
        <v>494.46</v>
      </c>
      <c r="L10" s="201">
        <v>10.62</v>
      </c>
      <c r="M10" s="201">
        <v>61.55</v>
      </c>
      <c r="N10" s="201">
        <v>50.07</v>
      </c>
      <c r="O10" s="201">
        <v>70.73</v>
      </c>
      <c r="P10" s="201">
        <v>25.46</v>
      </c>
      <c r="Q10" s="201">
        <v>4.62</v>
      </c>
      <c r="R10" s="201">
        <v>8.99</v>
      </c>
      <c r="S10" s="201">
        <v>11.19</v>
      </c>
      <c r="T10" s="201">
        <v>0</v>
      </c>
      <c r="U10" s="201">
        <v>59.94</v>
      </c>
      <c r="V10" s="201">
        <v>6.04</v>
      </c>
      <c r="W10" s="201">
        <v>14.74</v>
      </c>
      <c r="X10" s="201">
        <v>41.68</v>
      </c>
      <c r="Y10" s="201">
        <v>0</v>
      </c>
      <c r="Z10" s="201">
        <v>0</v>
      </c>
      <c r="AA10" s="201">
        <v>38.24</v>
      </c>
      <c r="AB10" s="201">
        <v>0</v>
      </c>
      <c r="AC10" s="201">
        <v>10</v>
      </c>
      <c r="AD10" s="201">
        <v>0</v>
      </c>
      <c r="AE10" s="201">
        <v>0</v>
      </c>
      <c r="AF10" s="201">
        <v>0</v>
      </c>
      <c r="AG10" s="201">
        <v>17.54</v>
      </c>
      <c r="AH10" s="201">
        <v>0</v>
      </c>
      <c r="AI10" s="201">
        <v>25.28</v>
      </c>
      <c r="AJ10" s="201">
        <v>0</v>
      </c>
      <c r="AK10" s="201">
        <v>99.62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0.55000000000000004</v>
      </c>
      <c r="K11" s="201">
        <v>494.46</v>
      </c>
      <c r="L11" s="201">
        <v>10.62</v>
      </c>
      <c r="M11" s="201">
        <v>61.55</v>
      </c>
      <c r="N11" s="201">
        <v>50.07</v>
      </c>
      <c r="O11" s="201">
        <v>70.73</v>
      </c>
      <c r="P11" s="201">
        <v>25.46</v>
      </c>
      <c r="Q11" s="201">
        <v>4.62</v>
      </c>
      <c r="R11" s="201">
        <v>8.99</v>
      </c>
      <c r="S11" s="201">
        <v>11.19</v>
      </c>
      <c r="T11" s="201">
        <v>0</v>
      </c>
      <c r="U11" s="201">
        <v>59.94</v>
      </c>
      <c r="V11" s="201">
        <v>6.04</v>
      </c>
      <c r="W11" s="201">
        <v>14.74</v>
      </c>
      <c r="X11" s="201">
        <v>41.68</v>
      </c>
      <c r="Y11" s="201">
        <v>0</v>
      </c>
      <c r="Z11" s="201">
        <v>0</v>
      </c>
      <c r="AA11" s="201">
        <v>38.24</v>
      </c>
      <c r="AB11" s="201">
        <v>0</v>
      </c>
      <c r="AC11" s="201">
        <v>10</v>
      </c>
      <c r="AD11" s="201">
        <v>0</v>
      </c>
      <c r="AE11" s="201">
        <v>0</v>
      </c>
      <c r="AF11" s="201">
        <v>0</v>
      </c>
      <c r="AG11" s="201">
        <v>17.54</v>
      </c>
      <c r="AH11" s="201">
        <v>0</v>
      </c>
      <c r="AI11" s="201">
        <v>25.28</v>
      </c>
      <c r="AJ11" s="201">
        <v>0</v>
      </c>
      <c r="AK11" s="201">
        <v>99.62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494.46</v>
      </c>
      <c r="L12" s="201">
        <v>10.62</v>
      </c>
      <c r="M12" s="201">
        <v>61.55</v>
      </c>
      <c r="N12" s="201">
        <v>50.07</v>
      </c>
      <c r="O12" s="201">
        <v>70.73</v>
      </c>
      <c r="P12" s="201">
        <v>25.46</v>
      </c>
      <c r="Q12" s="201">
        <v>4.62</v>
      </c>
      <c r="R12" s="201">
        <v>8.99</v>
      </c>
      <c r="S12" s="201">
        <v>11.19</v>
      </c>
      <c r="T12" s="201">
        <v>0</v>
      </c>
      <c r="U12" s="201">
        <v>59.94</v>
      </c>
      <c r="V12" s="201">
        <v>6.04</v>
      </c>
      <c r="W12" s="201">
        <v>14.74</v>
      </c>
      <c r="X12" s="201">
        <v>41.68</v>
      </c>
      <c r="Y12" s="201">
        <v>0</v>
      </c>
      <c r="Z12" s="201">
        <v>0</v>
      </c>
      <c r="AA12" s="201">
        <v>38.24</v>
      </c>
      <c r="AB12" s="201">
        <v>0</v>
      </c>
      <c r="AC12" s="201">
        <v>12.62</v>
      </c>
      <c r="AD12" s="201">
        <v>0</v>
      </c>
      <c r="AE12" s="201">
        <v>0</v>
      </c>
      <c r="AF12" s="201">
        <v>0</v>
      </c>
      <c r="AG12" s="201">
        <v>17.54</v>
      </c>
      <c r="AH12" s="201">
        <v>0</v>
      </c>
      <c r="AI12" s="201">
        <v>28</v>
      </c>
      <c r="AJ12" s="201">
        <v>0</v>
      </c>
      <c r="AK12" s="201">
        <v>99.62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494.46</v>
      </c>
      <c r="L13" s="201">
        <v>10.62</v>
      </c>
      <c r="M13" s="201">
        <v>61.55</v>
      </c>
      <c r="N13" s="201">
        <v>50.07</v>
      </c>
      <c r="O13" s="201">
        <v>70.73</v>
      </c>
      <c r="P13" s="201">
        <v>25.75</v>
      </c>
      <c r="Q13" s="201">
        <v>4.62</v>
      </c>
      <c r="R13" s="201">
        <v>8.99</v>
      </c>
      <c r="S13" s="201">
        <v>11.19</v>
      </c>
      <c r="T13" s="201">
        <v>0</v>
      </c>
      <c r="U13" s="201">
        <v>59.94</v>
      </c>
      <c r="V13" s="201">
        <v>6.04</v>
      </c>
      <c r="W13" s="201">
        <v>14.74</v>
      </c>
      <c r="X13" s="201">
        <v>41.68</v>
      </c>
      <c r="Y13" s="201">
        <v>0</v>
      </c>
      <c r="Z13" s="201">
        <v>0</v>
      </c>
      <c r="AA13" s="201">
        <v>38.24</v>
      </c>
      <c r="AB13" s="201">
        <v>0</v>
      </c>
      <c r="AC13" s="201">
        <v>12.62</v>
      </c>
      <c r="AD13" s="201">
        <v>0</v>
      </c>
      <c r="AE13" s="201">
        <v>0</v>
      </c>
      <c r="AF13" s="201">
        <v>0</v>
      </c>
      <c r="AG13" s="201">
        <v>17.54</v>
      </c>
      <c r="AH13" s="201">
        <v>0</v>
      </c>
      <c r="AI13" s="201">
        <v>28</v>
      </c>
      <c r="AJ13" s="201">
        <v>0</v>
      </c>
      <c r="AK13" s="201">
        <v>99.62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494.46</v>
      </c>
      <c r="L14" s="201">
        <v>10.62</v>
      </c>
      <c r="M14" s="201">
        <v>61.55</v>
      </c>
      <c r="N14" s="201">
        <v>50.07</v>
      </c>
      <c r="O14" s="201">
        <v>70.73</v>
      </c>
      <c r="P14" s="201">
        <v>25.75</v>
      </c>
      <c r="Q14" s="201">
        <v>4.62</v>
      </c>
      <c r="R14" s="201">
        <v>8.99</v>
      </c>
      <c r="S14" s="201">
        <v>11.19</v>
      </c>
      <c r="T14" s="201">
        <v>0</v>
      </c>
      <c r="U14" s="201">
        <v>59.94</v>
      </c>
      <c r="V14" s="201">
        <v>6.39</v>
      </c>
      <c r="W14" s="201">
        <v>14.74</v>
      </c>
      <c r="X14" s="201">
        <v>41.68</v>
      </c>
      <c r="Y14" s="201">
        <v>0</v>
      </c>
      <c r="Z14" s="201">
        <v>0</v>
      </c>
      <c r="AA14" s="201">
        <v>38.24</v>
      </c>
      <c r="AB14" s="201">
        <v>0</v>
      </c>
      <c r="AC14" s="201">
        <v>12.62</v>
      </c>
      <c r="AD14" s="201">
        <v>0</v>
      </c>
      <c r="AE14" s="201">
        <v>0</v>
      </c>
      <c r="AF14" s="201">
        <v>0</v>
      </c>
      <c r="AG14" s="201">
        <v>17.54</v>
      </c>
      <c r="AH14" s="201">
        <v>0</v>
      </c>
      <c r="AI14" s="201">
        <v>28</v>
      </c>
      <c r="AJ14" s="201">
        <v>0</v>
      </c>
      <c r="AK14" s="201">
        <v>99.62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494.46</v>
      </c>
      <c r="L15" s="201">
        <v>10.62</v>
      </c>
      <c r="M15" s="201">
        <v>61.55</v>
      </c>
      <c r="N15" s="201">
        <v>50.07</v>
      </c>
      <c r="O15" s="201">
        <v>70.73</v>
      </c>
      <c r="P15" s="201">
        <v>26.46</v>
      </c>
      <c r="Q15" s="201">
        <v>4.62</v>
      </c>
      <c r="R15" s="201">
        <v>8.99</v>
      </c>
      <c r="S15" s="201">
        <v>11.19</v>
      </c>
      <c r="T15" s="201">
        <v>0</v>
      </c>
      <c r="U15" s="201">
        <v>59.94</v>
      </c>
      <c r="V15" s="201">
        <v>6.39</v>
      </c>
      <c r="W15" s="201">
        <v>14.74</v>
      </c>
      <c r="X15" s="201">
        <v>41.68</v>
      </c>
      <c r="Y15" s="201">
        <v>0</v>
      </c>
      <c r="Z15" s="201">
        <v>0</v>
      </c>
      <c r="AA15" s="201">
        <v>38.24</v>
      </c>
      <c r="AB15" s="201">
        <v>0</v>
      </c>
      <c r="AC15" s="201">
        <v>12.62</v>
      </c>
      <c r="AD15" s="201">
        <v>0</v>
      </c>
      <c r="AE15" s="201">
        <v>0</v>
      </c>
      <c r="AF15" s="201">
        <v>0</v>
      </c>
      <c r="AG15" s="201">
        <v>17.54</v>
      </c>
      <c r="AH15" s="201">
        <v>0</v>
      </c>
      <c r="AI15" s="201">
        <v>28</v>
      </c>
      <c r="AJ15" s="201">
        <v>0</v>
      </c>
      <c r="AK15" s="201">
        <v>99.62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494.46</v>
      </c>
      <c r="L16" s="201">
        <v>10.62</v>
      </c>
      <c r="M16" s="201">
        <v>61.55</v>
      </c>
      <c r="N16" s="201">
        <v>50.07</v>
      </c>
      <c r="O16" s="201">
        <v>70.73</v>
      </c>
      <c r="P16" s="201">
        <v>26.46</v>
      </c>
      <c r="Q16" s="201">
        <v>4.62</v>
      </c>
      <c r="R16" s="201">
        <v>8.99</v>
      </c>
      <c r="S16" s="201">
        <v>11.19</v>
      </c>
      <c r="T16" s="201">
        <v>0</v>
      </c>
      <c r="U16" s="201">
        <v>59.94</v>
      </c>
      <c r="V16" s="201">
        <v>6.39</v>
      </c>
      <c r="W16" s="201">
        <v>14.74</v>
      </c>
      <c r="X16" s="201">
        <v>41.68</v>
      </c>
      <c r="Y16" s="201">
        <v>0</v>
      </c>
      <c r="Z16" s="201">
        <v>0</v>
      </c>
      <c r="AA16" s="201">
        <v>38.24</v>
      </c>
      <c r="AB16" s="201">
        <v>0</v>
      </c>
      <c r="AC16" s="201">
        <v>12.62</v>
      </c>
      <c r="AD16" s="201">
        <v>0</v>
      </c>
      <c r="AE16" s="201">
        <v>0</v>
      </c>
      <c r="AF16" s="201">
        <v>0</v>
      </c>
      <c r="AG16" s="201">
        <v>17.54</v>
      </c>
      <c r="AH16" s="201">
        <v>0</v>
      </c>
      <c r="AI16" s="201">
        <v>28</v>
      </c>
      <c r="AJ16" s="201">
        <v>0</v>
      </c>
      <c r="AK16" s="201">
        <v>99.62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466.14</v>
      </c>
      <c r="L17" s="201">
        <v>10.62</v>
      </c>
      <c r="M17" s="201">
        <v>61.55</v>
      </c>
      <c r="N17" s="201">
        <v>50.07</v>
      </c>
      <c r="O17" s="201">
        <v>70.73</v>
      </c>
      <c r="P17" s="201">
        <v>25.75</v>
      </c>
      <c r="Q17" s="201">
        <v>4.62</v>
      </c>
      <c r="R17" s="201">
        <v>8.99</v>
      </c>
      <c r="S17" s="201">
        <v>11.19</v>
      </c>
      <c r="T17" s="201">
        <v>0</v>
      </c>
      <c r="U17" s="201">
        <v>59.94</v>
      </c>
      <c r="V17" s="201">
        <v>6.39</v>
      </c>
      <c r="W17" s="201">
        <v>14.74</v>
      </c>
      <c r="X17" s="201">
        <v>41.68</v>
      </c>
      <c r="Y17" s="201">
        <v>0</v>
      </c>
      <c r="Z17" s="201">
        <v>0</v>
      </c>
      <c r="AA17" s="201">
        <v>38.24</v>
      </c>
      <c r="AB17" s="201">
        <v>0</v>
      </c>
      <c r="AC17" s="201">
        <v>12.62</v>
      </c>
      <c r="AD17" s="201">
        <v>0</v>
      </c>
      <c r="AE17" s="201">
        <v>0</v>
      </c>
      <c r="AF17" s="201">
        <v>0</v>
      </c>
      <c r="AG17" s="201">
        <v>17.54</v>
      </c>
      <c r="AH17" s="201">
        <v>0</v>
      </c>
      <c r="AI17" s="201">
        <v>28</v>
      </c>
      <c r="AJ17" s="201">
        <v>0</v>
      </c>
      <c r="AK17" s="201">
        <v>99.62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425.61</v>
      </c>
      <c r="L18" s="201">
        <v>10.62</v>
      </c>
      <c r="M18" s="201">
        <v>61.55</v>
      </c>
      <c r="N18" s="201">
        <v>50.07</v>
      </c>
      <c r="O18" s="201">
        <v>70.73</v>
      </c>
      <c r="P18" s="201">
        <v>25.75</v>
      </c>
      <c r="Q18" s="201">
        <v>4.62</v>
      </c>
      <c r="R18" s="201">
        <v>8.99</v>
      </c>
      <c r="S18" s="201">
        <v>11.19</v>
      </c>
      <c r="T18" s="201">
        <v>0</v>
      </c>
      <c r="U18" s="201">
        <v>59.94</v>
      </c>
      <c r="V18" s="201">
        <v>6.39</v>
      </c>
      <c r="W18" s="201">
        <v>14.74</v>
      </c>
      <c r="X18" s="201">
        <v>41.68</v>
      </c>
      <c r="Y18" s="201">
        <v>0</v>
      </c>
      <c r="Z18" s="201">
        <v>0</v>
      </c>
      <c r="AA18" s="201">
        <v>38.24</v>
      </c>
      <c r="AB18" s="201">
        <v>0</v>
      </c>
      <c r="AC18" s="201">
        <v>12.62</v>
      </c>
      <c r="AD18" s="201">
        <v>0</v>
      </c>
      <c r="AE18" s="201">
        <v>0</v>
      </c>
      <c r="AF18" s="201">
        <v>0</v>
      </c>
      <c r="AG18" s="201">
        <v>17.54</v>
      </c>
      <c r="AH18" s="201">
        <v>0</v>
      </c>
      <c r="AI18" s="201">
        <v>28</v>
      </c>
      <c r="AJ18" s="201">
        <v>0</v>
      </c>
      <c r="AK18" s="201">
        <v>99.62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417.88</v>
      </c>
      <c r="L19" s="201">
        <v>10.62</v>
      </c>
      <c r="M19" s="201">
        <v>61.55</v>
      </c>
      <c r="N19" s="201">
        <v>50.07</v>
      </c>
      <c r="O19" s="201">
        <v>70.73</v>
      </c>
      <c r="P19" s="201">
        <v>25.75</v>
      </c>
      <c r="Q19" s="201">
        <v>4.62</v>
      </c>
      <c r="R19" s="201">
        <v>8.99</v>
      </c>
      <c r="S19" s="201">
        <v>11.19</v>
      </c>
      <c r="T19" s="201">
        <v>0</v>
      </c>
      <c r="U19" s="201">
        <v>59.94</v>
      </c>
      <c r="V19" s="201">
        <v>6.39</v>
      </c>
      <c r="W19" s="201">
        <v>14.74</v>
      </c>
      <c r="X19" s="201">
        <v>41.68</v>
      </c>
      <c r="Y19" s="201">
        <v>0</v>
      </c>
      <c r="Z19" s="201">
        <v>0</v>
      </c>
      <c r="AA19" s="201">
        <v>38.24</v>
      </c>
      <c r="AB19" s="201">
        <v>0</v>
      </c>
      <c r="AC19" s="201">
        <v>12.62</v>
      </c>
      <c r="AD19" s="201">
        <v>0</v>
      </c>
      <c r="AE19" s="201">
        <v>0</v>
      </c>
      <c r="AF19" s="201">
        <v>0</v>
      </c>
      <c r="AG19" s="201">
        <v>17.54</v>
      </c>
      <c r="AH19" s="201">
        <v>0</v>
      </c>
      <c r="AI19" s="201">
        <v>28</v>
      </c>
      <c r="AJ19" s="201">
        <v>0</v>
      </c>
      <c r="AK19" s="201">
        <v>99.62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409.2</v>
      </c>
      <c r="L20" s="201">
        <v>10.62</v>
      </c>
      <c r="M20" s="201">
        <v>61.55</v>
      </c>
      <c r="N20" s="201">
        <v>50.07</v>
      </c>
      <c r="O20" s="201">
        <v>70.73</v>
      </c>
      <c r="P20" s="201">
        <v>25.75</v>
      </c>
      <c r="Q20" s="201">
        <v>4.62</v>
      </c>
      <c r="R20" s="201">
        <v>8.99</v>
      </c>
      <c r="S20" s="201">
        <v>11.19</v>
      </c>
      <c r="T20" s="201">
        <v>0</v>
      </c>
      <c r="U20" s="201">
        <v>59.94</v>
      </c>
      <c r="V20" s="201">
        <v>6.39</v>
      </c>
      <c r="W20" s="201">
        <v>14.74</v>
      </c>
      <c r="X20" s="201">
        <v>41.68</v>
      </c>
      <c r="Y20" s="201">
        <v>0</v>
      </c>
      <c r="Z20" s="201">
        <v>0</v>
      </c>
      <c r="AA20" s="201">
        <v>38.24</v>
      </c>
      <c r="AB20" s="201">
        <v>0</v>
      </c>
      <c r="AC20" s="201">
        <v>12.62</v>
      </c>
      <c r="AD20" s="201">
        <v>0</v>
      </c>
      <c r="AE20" s="201">
        <v>0</v>
      </c>
      <c r="AF20" s="201">
        <v>0</v>
      </c>
      <c r="AG20" s="201">
        <v>17.54</v>
      </c>
      <c r="AH20" s="201">
        <v>0</v>
      </c>
      <c r="AI20" s="201">
        <v>28</v>
      </c>
      <c r="AJ20" s="201">
        <v>0</v>
      </c>
      <c r="AK20" s="201">
        <v>99.62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494.46</v>
      </c>
      <c r="L21" s="201">
        <v>10.62</v>
      </c>
      <c r="M21" s="201">
        <v>61.55</v>
      </c>
      <c r="N21" s="201">
        <v>50.07</v>
      </c>
      <c r="O21" s="201">
        <v>70.73</v>
      </c>
      <c r="P21" s="201">
        <v>26.46</v>
      </c>
      <c r="Q21" s="201">
        <v>4.62</v>
      </c>
      <c r="R21" s="201">
        <v>8.98</v>
      </c>
      <c r="S21" s="201">
        <v>11.18</v>
      </c>
      <c r="T21" s="201">
        <v>0</v>
      </c>
      <c r="U21" s="201">
        <v>59.94</v>
      </c>
      <c r="V21" s="201">
        <v>6.39</v>
      </c>
      <c r="W21" s="201">
        <v>14.74</v>
      </c>
      <c r="X21" s="201">
        <v>41.68</v>
      </c>
      <c r="Y21" s="201">
        <v>0</v>
      </c>
      <c r="Z21" s="201">
        <v>0</v>
      </c>
      <c r="AA21" s="201">
        <v>38.24</v>
      </c>
      <c r="AB21" s="201">
        <v>0</v>
      </c>
      <c r="AC21" s="201">
        <v>12.62</v>
      </c>
      <c r="AD21" s="201">
        <v>0</v>
      </c>
      <c r="AE21" s="201">
        <v>0</v>
      </c>
      <c r="AF21" s="201">
        <v>0</v>
      </c>
      <c r="AG21" s="201">
        <v>17.54</v>
      </c>
      <c r="AH21" s="201">
        <v>0</v>
      </c>
      <c r="AI21" s="201">
        <v>28</v>
      </c>
      <c r="AJ21" s="201">
        <v>0</v>
      </c>
      <c r="AK21" s="201">
        <v>99.62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494.46</v>
      </c>
      <c r="L22" s="201">
        <v>10.62</v>
      </c>
      <c r="M22" s="201">
        <v>61.55</v>
      </c>
      <c r="N22" s="201">
        <v>50.07</v>
      </c>
      <c r="O22" s="201">
        <v>70.73</v>
      </c>
      <c r="P22" s="201">
        <v>26.46</v>
      </c>
      <c r="Q22" s="201">
        <v>4.62</v>
      </c>
      <c r="R22" s="201">
        <v>8.98</v>
      </c>
      <c r="S22" s="201">
        <v>11.18</v>
      </c>
      <c r="T22" s="201">
        <v>0</v>
      </c>
      <c r="U22" s="201">
        <v>59.94</v>
      </c>
      <c r="V22" s="201">
        <v>6.39</v>
      </c>
      <c r="W22" s="201">
        <v>14.74</v>
      </c>
      <c r="X22" s="201">
        <v>41.68</v>
      </c>
      <c r="Y22" s="201">
        <v>0</v>
      </c>
      <c r="Z22" s="201">
        <v>0</v>
      </c>
      <c r="AA22" s="201">
        <v>38.24</v>
      </c>
      <c r="AB22" s="201">
        <v>0</v>
      </c>
      <c r="AC22" s="201">
        <v>12.62</v>
      </c>
      <c r="AD22" s="201">
        <v>0</v>
      </c>
      <c r="AE22" s="201">
        <v>0</v>
      </c>
      <c r="AF22" s="201">
        <v>0</v>
      </c>
      <c r="AG22" s="201">
        <v>17.54</v>
      </c>
      <c r="AH22" s="201">
        <v>0</v>
      </c>
      <c r="AI22" s="201">
        <v>28</v>
      </c>
      <c r="AJ22" s="201">
        <v>0</v>
      </c>
      <c r="AK22" s="201">
        <v>99.62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494.46</v>
      </c>
      <c r="L23" s="201">
        <v>10.62</v>
      </c>
      <c r="M23" s="201">
        <v>61.55</v>
      </c>
      <c r="N23" s="201">
        <v>50.07</v>
      </c>
      <c r="O23" s="201">
        <v>70.73</v>
      </c>
      <c r="P23" s="201">
        <v>26.46</v>
      </c>
      <c r="Q23" s="201">
        <v>4.62</v>
      </c>
      <c r="R23" s="201">
        <v>8.98</v>
      </c>
      <c r="S23" s="201">
        <v>11.18</v>
      </c>
      <c r="T23" s="201">
        <v>0</v>
      </c>
      <c r="U23" s="201">
        <v>59.94</v>
      </c>
      <c r="V23" s="201">
        <v>6.39</v>
      </c>
      <c r="W23" s="201">
        <v>14.74</v>
      </c>
      <c r="X23" s="201">
        <v>41.68</v>
      </c>
      <c r="Y23" s="201">
        <v>0</v>
      </c>
      <c r="Z23" s="201">
        <v>0</v>
      </c>
      <c r="AA23" s="201">
        <v>38.24</v>
      </c>
      <c r="AB23" s="201">
        <v>0</v>
      </c>
      <c r="AC23" s="201">
        <v>12.62</v>
      </c>
      <c r="AD23" s="201">
        <v>0</v>
      </c>
      <c r="AE23" s="201">
        <v>0</v>
      </c>
      <c r="AF23" s="201">
        <v>0</v>
      </c>
      <c r="AG23" s="201">
        <v>17.54</v>
      </c>
      <c r="AH23" s="201">
        <v>0</v>
      </c>
      <c r="AI23" s="201">
        <v>28</v>
      </c>
      <c r="AJ23" s="201">
        <v>0</v>
      </c>
      <c r="AK23" s="201">
        <v>99.62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494.46</v>
      </c>
      <c r="L24" s="201">
        <v>10.62</v>
      </c>
      <c r="M24" s="201">
        <v>61.55</v>
      </c>
      <c r="N24" s="201">
        <v>50.07</v>
      </c>
      <c r="O24" s="201">
        <v>70.73</v>
      </c>
      <c r="P24" s="201">
        <v>26.46</v>
      </c>
      <c r="Q24" s="201">
        <v>4.62</v>
      </c>
      <c r="R24" s="201">
        <v>8.99</v>
      </c>
      <c r="S24" s="201">
        <v>11.19</v>
      </c>
      <c r="T24" s="201">
        <v>0</v>
      </c>
      <c r="U24" s="201">
        <v>59.94</v>
      </c>
      <c r="V24" s="201">
        <v>6.39</v>
      </c>
      <c r="W24" s="201">
        <v>14.74</v>
      </c>
      <c r="X24" s="201">
        <v>41.68</v>
      </c>
      <c r="Y24" s="201">
        <v>0</v>
      </c>
      <c r="Z24" s="201">
        <v>0</v>
      </c>
      <c r="AA24" s="201">
        <v>38.24</v>
      </c>
      <c r="AB24" s="201">
        <v>0</v>
      </c>
      <c r="AC24" s="201">
        <v>12.62</v>
      </c>
      <c r="AD24" s="201">
        <v>0</v>
      </c>
      <c r="AE24" s="201">
        <v>0</v>
      </c>
      <c r="AF24" s="201">
        <v>0</v>
      </c>
      <c r="AG24" s="201">
        <v>17.54</v>
      </c>
      <c r="AH24" s="201">
        <v>0</v>
      </c>
      <c r="AI24" s="201">
        <v>28</v>
      </c>
      <c r="AJ24" s="201">
        <v>0</v>
      </c>
      <c r="AK24" s="201">
        <v>99.62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494.46</v>
      </c>
      <c r="L25" s="201">
        <v>10.62</v>
      </c>
      <c r="M25" s="201">
        <v>61.55</v>
      </c>
      <c r="N25" s="201">
        <v>50.07</v>
      </c>
      <c r="O25" s="201">
        <v>70.73</v>
      </c>
      <c r="P25" s="201">
        <v>26.46</v>
      </c>
      <c r="Q25" s="201">
        <v>4.62</v>
      </c>
      <c r="R25" s="201">
        <v>8.99</v>
      </c>
      <c r="S25" s="201">
        <v>11.19</v>
      </c>
      <c r="T25" s="201">
        <v>0</v>
      </c>
      <c r="U25" s="201">
        <v>59.94</v>
      </c>
      <c r="V25" s="201">
        <v>6.39</v>
      </c>
      <c r="W25" s="201">
        <v>14.74</v>
      </c>
      <c r="X25" s="201">
        <v>41.68</v>
      </c>
      <c r="Y25" s="201">
        <v>0</v>
      </c>
      <c r="Z25" s="201">
        <v>0</v>
      </c>
      <c r="AA25" s="201">
        <v>38.24</v>
      </c>
      <c r="AB25" s="201">
        <v>0</v>
      </c>
      <c r="AC25" s="201">
        <v>12.62</v>
      </c>
      <c r="AD25" s="201">
        <v>0</v>
      </c>
      <c r="AE25" s="201">
        <v>0</v>
      </c>
      <c r="AF25" s="201">
        <v>0</v>
      </c>
      <c r="AG25" s="201">
        <v>17.54</v>
      </c>
      <c r="AH25" s="201">
        <v>0</v>
      </c>
      <c r="AI25" s="201">
        <v>28</v>
      </c>
      <c r="AJ25" s="201">
        <v>0</v>
      </c>
      <c r="AK25" s="201">
        <v>99.62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494.46</v>
      </c>
      <c r="L26" s="201">
        <v>10.62</v>
      </c>
      <c r="M26" s="201">
        <v>61.55</v>
      </c>
      <c r="N26" s="201">
        <v>50.07</v>
      </c>
      <c r="O26" s="201">
        <v>70.73</v>
      </c>
      <c r="P26" s="201">
        <v>26.46</v>
      </c>
      <c r="Q26" s="201">
        <v>4.62</v>
      </c>
      <c r="R26" s="201">
        <v>8.99</v>
      </c>
      <c r="S26" s="201">
        <v>11.19</v>
      </c>
      <c r="T26" s="201">
        <v>0</v>
      </c>
      <c r="U26" s="201">
        <v>59.94</v>
      </c>
      <c r="V26" s="201">
        <v>6.39</v>
      </c>
      <c r="W26" s="201">
        <v>14.74</v>
      </c>
      <c r="X26" s="201">
        <v>41.68</v>
      </c>
      <c r="Y26" s="201">
        <v>0</v>
      </c>
      <c r="Z26" s="201">
        <v>0</v>
      </c>
      <c r="AA26" s="201">
        <v>38.24</v>
      </c>
      <c r="AB26" s="201">
        <v>0</v>
      </c>
      <c r="AC26" s="201">
        <v>12.62</v>
      </c>
      <c r="AD26" s="201">
        <v>0</v>
      </c>
      <c r="AE26" s="201">
        <v>0</v>
      </c>
      <c r="AF26" s="201">
        <v>0</v>
      </c>
      <c r="AG26" s="201">
        <v>17.54</v>
      </c>
      <c r="AH26" s="201">
        <v>0</v>
      </c>
      <c r="AI26" s="201">
        <v>28</v>
      </c>
      <c r="AJ26" s="201">
        <v>0</v>
      </c>
      <c r="AK26" s="201">
        <v>99.62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361.1</v>
      </c>
      <c r="L27" s="201">
        <v>10.62</v>
      </c>
      <c r="M27" s="201">
        <v>61.55</v>
      </c>
      <c r="N27" s="201">
        <v>50.07</v>
      </c>
      <c r="O27" s="201">
        <v>70.73</v>
      </c>
      <c r="P27" s="201">
        <v>26.46</v>
      </c>
      <c r="Q27" s="201">
        <v>4.62</v>
      </c>
      <c r="R27" s="201">
        <v>8.99</v>
      </c>
      <c r="S27" s="201">
        <v>11.19</v>
      </c>
      <c r="T27" s="201">
        <v>0</v>
      </c>
      <c r="U27" s="201">
        <v>59.94</v>
      </c>
      <c r="V27" s="201">
        <v>6.39</v>
      </c>
      <c r="W27" s="201">
        <v>14.74</v>
      </c>
      <c r="X27" s="201">
        <v>41.68</v>
      </c>
      <c r="Y27" s="201">
        <v>0</v>
      </c>
      <c r="Z27" s="201">
        <v>0</v>
      </c>
      <c r="AA27" s="201">
        <v>38.24</v>
      </c>
      <c r="AB27" s="201">
        <v>0</v>
      </c>
      <c r="AC27" s="201">
        <v>12.62</v>
      </c>
      <c r="AD27" s="201">
        <v>0</v>
      </c>
      <c r="AE27" s="201">
        <v>0</v>
      </c>
      <c r="AF27" s="201">
        <v>0</v>
      </c>
      <c r="AG27" s="201">
        <v>17.54</v>
      </c>
      <c r="AH27" s="201">
        <v>0</v>
      </c>
      <c r="AI27" s="201">
        <v>28</v>
      </c>
      <c r="AJ27" s="201">
        <v>0</v>
      </c>
      <c r="AK27" s="201">
        <v>99.62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6.92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285.23</v>
      </c>
      <c r="L28" s="201">
        <v>10.62</v>
      </c>
      <c r="M28" s="201">
        <v>61.55</v>
      </c>
      <c r="N28" s="201">
        <v>50.07</v>
      </c>
      <c r="O28" s="201">
        <v>70.73</v>
      </c>
      <c r="P28" s="201">
        <v>26.46</v>
      </c>
      <c r="Q28" s="201">
        <v>4.62</v>
      </c>
      <c r="R28" s="201">
        <v>8.99</v>
      </c>
      <c r="S28" s="201">
        <v>11.19</v>
      </c>
      <c r="T28" s="201">
        <v>0</v>
      </c>
      <c r="U28" s="201">
        <v>59.94</v>
      </c>
      <c r="V28" s="201">
        <v>6.39</v>
      </c>
      <c r="W28" s="201">
        <v>14.74</v>
      </c>
      <c r="X28" s="201">
        <v>41.68</v>
      </c>
      <c r="Y28" s="201">
        <v>0</v>
      </c>
      <c r="Z28" s="201">
        <v>0</v>
      </c>
      <c r="AA28" s="201">
        <v>38.24</v>
      </c>
      <c r="AB28" s="201">
        <v>0</v>
      </c>
      <c r="AC28" s="201">
        <v>13.56</v>
      </c>
      <c r="AD28" s="201">
        <v>0</v>
      </c>
      <c r="AE28" s="201">
        <v>0</v>
      </c>
      <c r="AF28" s="201">
        <v>0</v>
      </c>
      <c r="AG28" s="201">
        <v>17.54</v>
      </c>
      <c r="AH28" s="201">
        <v>0</v>
      </c>
      <c r="AI28" s="201">
        <v>28</v>
      </c>
      <c r="AJ28" s="201">
        <v>0</v>
      </c>
      <c r="AK28" s="201">
        <v>99.62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13.66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290.19</v>
      </c>
      <c r="L29" s="201">
        <v>10.62</v>
      </c>
      <c r="M29" s="201">
        <v>61.55</v>
      </c>
      <c r="N29" s="201">
        <v>50.07</v>
      </c>
      <c r="O29" s="201">
        <v>70.73</v>
      </c>
      <c r="P29" s="201">
        <v>26.46</v>
      </c>
      <c r="Q29" s="201">
        <v>4.62</v>
      </c>
      <c r="R29" s="201">
        <v>8.99</v>
      </c>
      <c r="S29" s="201">
        <v>11.19</v>
      </c>
      <c r="T29" s="201">
        <v>0</v>
      </c>
      <c r="U29" s="201">
        <v>59.94</v>
      </c>
      <c r="V29" s="201">
        <v>6.39</v>
      </c>
      <c r="W29" s="201">
        <v>14.74</v>
      </c>
      <c r="X29" s="201">
        <v>41.68</v>
      </c>
      <c r="Y29" s="201">
        <v>0</v>
      </c>
      <c r="Z29" s="201">
        <v>0</v>
      </c>
      <c r="AA29" s="201">
        <v>38.24</v>
      </c>
      <c r="AB29" s="201">
        <v>0</v>
      </c>
      <c r="AC29" s="201">
        <v>13.56</v>
      </c>
      <c r="AD29" s="201">
        <v>0</v>
      </c>
      <c r="AE29" s="201">
        <v>0</v>
      </c>
      <c r="AF29" s="201">
        <v>0</v>
      </c>
      <c r="AG29" s="201">
        <v>17.54</v>
      </c>
      <c r="AH29" s="201">
        <v>0</v>
      </c>
      <c r="AI29" s="201">
        <v>28</v>
      </c>
      <c r="AJ29" s="201">
        <v>0</v>
      </c>
      <c r="AK29" s="201">
        <v>99.62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22.07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283.54000000000002</v>
      </c>
      <c r="L30" s="201">
        <v>10.62</v>
      </c>
      <c r="M30" s="201">
        <v>61.55</v>
      </c>
      <c r="N30" s="201">
        <v>50.07</v>
      </c>
      <c r="O30" s="201">
        <v>70.73</v>
      </c>
      <c r="P30" s="201">
        <v>26.46</v>
      </c>
      <c r="Q30" s="201">
        <v>4.62</v>
      </c>
      <c r="R30" s="201">
        <v>8.99</v>
      </c>
      <c r="S30" s="201">
        <v>11.19</v>
      </c>
      <c r="T30" s="201">
        <v>0</v>
      </c>
      <c r="U30" s="201">
        <v>59.94</v>
      </c>
      <c r="V30" s="201">
        <v>6.39</v>
      </c>
      <c r="W30" s="201">
        <v>14.74</v>
      </c>
      <c r="X30" s="201">
        <v>41.68</v>
      </c>
      <c r="Y30" s="201">
        <v>0</v>
      </c>
      <c r="Z30" s="201">
        <v>0</v>
      </c>
      <c r="AA30" s="201">
        <v>38.24</v>
      </c>
      <c r="AB30" s="201">
        <v>0</v>
      </c>
      <c r="AC30" s="201">
        <v>13.56</v>
      </c>
      <c r="AD30" s="201">
        <v>0</v>
      </c>
      <c r="AE30" s="201">
        <v>0</v>
      </c>
      <c r="AF30" s="201">
        <v>0</v>
      </c>
      <c r="AG30" s="201">
        <v>17.54</v>
      </c>
      <c r="AH30" s="201">
        <v>0</v>
      </c>
      <c r="AI30" s="201">
        <v>28</v>
      </c>
      <c r="AJ30" s="201">
        <v>0</v>
      </c>
      <c r="AK30" s="201">
        <v>99.62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28.84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305.81</v>
      </c>
      <c r="L31" s="201">
        <v>10.62</v>
      </c>
      <c r="M31" s="201">
        <v>61.55</v>
      </c>
      <c r="N31" s="201">
        <v>50.07</v>
      </c>
      <c r="O31" s="201">
        <v>70.73</v>
      </c>
      <c r="P31" s="201">
        <v>26.46</v>
      </c>
      <c r="Q31" s="201">
        <v>4.62</v>
      </c>
      <c r="R31" s="201">
        <v>8.99</v>
      </c>
      <c r="S31" s="201">
        <v>11.37</v>
      </c>
      <c r="T31" s="201">
        <v>0</v>
      </c>
      <c r="U31" s="201">
        <v>59.94</v>
      </c>
      <c r="V31" s="201">
        <v>6.39</v>
      </c>
      <c r="W31" s="201">
        <v>14.74</v>
      </c>
      <c r="X31" s="201">
        <v>41.68</v>
      </c>
      <c r="Y31" s="201">
        <v>0</v>
      </c>
      <c r="Z31" s="201">
        <v>0</v>
      </c>
      <c r="AA31" s="201">
        <v>38.24</v>
      </c>
      <c r="AB31" s="201">
        <v>0</v>
      </c>
      <c r="AC31" s="201">
        <v>13.56</v>
      </c>
      <c r="AD31" s="201">
        <v>0</v>
      </c>
      <c r="AE31" s="201">
        <v>0</v>
      </c>
      <c r="AF31" s="201">
        <v>0</v>
      </c>
      <c r="AG31" s="201">
        <v>17.54</v>
      </c>
      <c r="AH31" s="201">
        <v>0</v>
      </c>
      <c r="AI31" s="201">
        <v>28</v>
      </c>
      <c r="AJ31" s="201">
        <v>0</v>
      </c>
      <c r="AK31" s="201">
        <v>99.62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35.35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270.23</v>
      </c>
      <c r="L32" s="201">
        <v>10.62</v>
      </c>
      <c r="M32" s="201">
        <v>61.55</v>
      </c>
      <c r="N32" s="201">
        <v>50.07</v>
      </c>
      <c r="O32" s="201">
        <v>70.73</v>
      </c>
      <c r="P32" s="201">
        <v>26.46</v>
      </c>
      <c r="Q32" s="201">
        <v>4.62</v>
      </c>
      <c r="R32" s="201">
        <v>8.98</v>
      </c>
      <c r="S32" s="201">
        <v>11.18</v>
      </c>
      <c r="T32" s="201">
        <v>0</v>
      </c>
      <c r="U32" s="201">
        <v>59.94</v>
      </c>
      <c r="V32" s="201">
        <v>6.39</v>
      </c>
      <c r="W32" s="201">
        <v>14.74</v>
      </c>
      <c r="X32" s="201">
        <v>41.68</v>
      </c>
      <c r="Y32" s="201">
        <v>0</v>
      </c>
      <c r="Z32" s="201">
        <v>0</v>
      </c>
      <c r="AA32" s="201">
        <v>38.24</v>
      </c>
      <c r="AB32" s="201">
        <v>0</v>
      </c>
      <c r="AC32" s="201">
        <v>13.56</v>
      </c>
      <c r="AD32" s="201">
        <v>0</v>
      </c>
      <c r="AE32" s="201">
        <v>0</v>
      </c>
      <c r="AF32" s="201">
        <v>0</v>
      </c>
      <c r="AG32" s="201">
        <v>17.54</v>
      </c>
      <c r="AH32" s="201">
        <v>0</v>
      </c>
      <c r="AI32" s="201">
        <v>28</v>
      </c>
      <c r="AJ32" s="201">
        <v>0</v>
      </c>
      <c r="AK32" s="201">
        <v>99.62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38.5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270.23</v>
      </c>
      <c r="L33" s="201">
        <v>10.62</v>
      </c>
      <c r="M33" s="201">
        <v>61.55</v>
      </c>
      <c r="N33" s="201">
        <v>50.07</v>
      </c>
      <c r="O33" s="201">
        <v>70.73</v>
      </c>
      <c r="P33" s="201">
        <v>26.46</v>
      </c>
      <c r="Q33" s="201">
        <v>4.62</v>
      </c>
      <c r="R33" s="201">
        <v>8.98</v>
      </c>
      <c r="S33" s="201">
        <v>11.18</v>
      </c>
      <c r="T33" s="201">
        <v>0</v>
      </c>
      <c r="U33" s="201">
        <v>59.94</v>
      </c>
      <c r="V33" s="201">
        <v>6.45</v>
      </c>
      <c r="W33" s="201">
        <v>14.74</v>
      </c>
      <c r="X33" s="201">
        <v>41.68</v>
      </c>
      <c r="Y33" s="201">
        <v>0</v>
      </c>
      <c r="Z33" s="201">
        <v>0</v>
      </c>
      <c r="AA33" s="201">
        <v>38.24</v>
      </c>
      <c r="AB33" s="201">
        <v>0</v>
      </c>
      <c r="AC33" s="201">
        <v>13.56</v>
      </c>
      <c r="AD33" s="201">
        <v>0</v>
      </c>
      <c r="AE33" s="201">
        <v>0</v>
      </c>
      <c r="AF33" s="201">
        <v>0</v>
      </c>
      <c r="AG33" s="201">
        <v>17.54</v>
      </c>
      <c r="AH33" s="201">
        <v>0</v>
      </c>
      <c r="AI33" s="201">
        <v>28</v>
      </c>
      <c r="AJ33" s="201">
        <v>0</v>
      </c>
      <c r="AK33" s="201">
        <v>99.62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38.5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270.23</v>
      </c>
      <c r="L34" s="201">
        <v>10.62</v>
      </c>
      <c r="M34" s="201">
        <v>61.55</v>
      </c>
      <c r="N34" s="201">
        <v>50.07</v>
      </c>
      <c r="O34" s="201">
        <v>70.73</v>
      </c>
      <c r="P34" s="201">
        <v>26.46</v>
      </c>
      <c r="Q34" s="201">
        <v>4.62</v>
      </c>
      <c r="R34" s="201">
        <v>8.98</v>
      </c>
      <c r="S34" s="201">
        <v>11.18</v>
      </c>
      <c r="T34" s="201">
        <v>0</v>
      </c>
      <c r="U34" s="201">
        <v>59.94</v>
      </c>
      <c r="V34" s="201">
        <v>6.45</v>
      </c>
      <c r="W34" s="201">
        <v>14.74</v>
      </c>
      <c r="X34" s="201">
        <v>41.68</v>
      </c>
      <c r="Y34" s="201">
        <v>0</v>
      </c>
      <c r="Z34" s="201">
        <v>0</v>
      </c>
      <c r="AA34" s="201">
        <v>38.24</v>
      </c>
      <c r="AB34" s="201">
        <v>0</v>
      </c>
      <c r="AC34" s="201">
        <v>13.56</v>
      </c>
      <c r="AD34" s="201">
        <v>0</v>
      </c>
      <c r="AE34" s="201">
        <v>0</v>
      </c>
      <c r="AF34" s="201">
        <v>0</v>
      </c>
      <c r="AG34" s="201">
        <v>17.54</v>
      </c>
      <c r="AH34" s="201">
        <v>0</v>
      </c>
      <c r="AI34" s="201">
        <v>28</v>
      </c>
      <c r="AJ34" s="201">
        <v>0</v>
      </c>
      <c r="AK34" s="201">
        <v>99.62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38.5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270.23</v>
      </c>
      <c r="L35" s="201">
        <v>0</v>
      </c>
      <c r="M35" s="201">
        <v>61.55</v>
      </c>
      <c r="N35" s="201">
        <v>50.07</v>
      </c>
      <c r="O35" s="201">
        <v>70.73</v>
      </c>
      <c r="P35" s="201">
        <v>26.46</v>
      </c>
      <c r="Q35" s="201">
        <v>4.62</v>
      </c>
      <c r="R35" s="201">
        <v>8.98</v>
      </c>
      <c r="S35" s="201">
        <v>11.18</v>
      </c>
      <c r="T35" s="201">
        <v>0</v>
      </c>
      <c r="U35" s="201">
        <v>59.94</v>
      </c>
      <c r="V35" s="201">
        <v>2.9</v>
      </c>
      <c r="W35" s="201">
        <v>14.74</v>
      </c>
      <c r="X35" s="201">
        <v>41.68</v>
      </c>
      <c r="Y35" s="201">
        <v>0</v>
      </c>
      <c r="Z35" s="201">
        <v>0</v>
      </c>
      <c r="AA35" s="201">
        <v>38.24</v>
      </c>
      <c r="AB35" s="201">
        <v>0</v>
      </c>
      <c r="AC35" s="201">
        <v>13.56</v>
      </c>
      <c r="AD35" s="201">
        <v>0</v>
      </c>
      <c r="AE35" s="201">
        <v>0</v>
      </c>
      <c r="AF35" s="201">
        <v>0</v>
      </c>
      <c r="AG35" s="201">
        <v>17.54</v>
      </c>
      <c r="AH35" s="201">
        <v>0</v>
      </c>
      <c r="AI35" s="201">
        <v>28</v>
      </c>
      <c r="AJ35" s="201">
        <v>0</v>
      </c>
      <c r="AK35" s="201">
        <v>76.37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39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270.23</v>
      </c>
      <c r="L36" s="201">
        <v>0</v>
      </c>
      <c r="M36" s="201">
        <v>61.55</v>
      </c>
      <c r="N36" s="201">
        <v>50.07</v>
      </c>
      <c r="O36" s="201">
        <v>70.73</v>
      </c>
      <c r="P36" s="201">
        <v>26.46</v>
      </c>
      <c r="Q36" s="201">
        <v>4.79</v>
      </c>
      <c r="R36" s="201">
        <v>8.99</v>
      </c>
      <c r="S36" s="201">
        <v>11.57</v>
      </c>
      <c r="T36" s="201">
        <v>0</v>
      </c>
      <c r="U36" s="201">
        <v>59.94</v>
      </c>
      <c r="V36" s="201">
        <v>2.9</v>
      </c>
      <c r="W36" s="201">
        <v>14.75</v>
      </c>
      <c r="X36" s="201">
        <v>41.68</v>
      </c>
      <c r="Y36" s="201">
        <v>0</v>
      </c>
      <c r="Z36" s="201">
        <v>0</v>
      </c>
      <c r="AA36" s="201">
        <v>38.24</v>
      </c>
      <c r="AB36" s="201">
        <v>0</v>
      </c>
      <c r="AC36" s="201">
        <v>13.56</v>
      </c>
      <c r="AD36" s="201">
        <v>0</v>
      </c>
      <c r="AE36" s="201">
        <v>0</v>
      </c>
      <c r="AF36" s="201">
        <v>0</v>
      </c>
      <c r="AG36" s="201">
        <v>17.54</v>
      </c>
      <c r="AH36" s="201">
        <v>0</v>
      </c>
      <c r="AI36" s="201">
        <v>28</v>
      </c>
      <c r="AJ36" s="201">
        <v>0</v>
      </c>
      <c r="AK36" s="201">
        <v>76.37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39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279.67</v>
      </c>
      <c r="L37" s="201">
        <v>0</v>
      </c>
      <c r="M37" s="201">
        <v>61.55</v>
      </c>
      <c r="N37" s="201">
        <v>50.07</v>
      </c>
      <c r="O37" s="201">
        <v>70.73</v>
      </c>
      <c r="P37" s="201">
        <v>26.46</v>
      </c>
      <c r="Q37" s="201">
        <v>4.79</v>
      </c>
      <c r="R37" s="201">
        <v>9.1</v>
      </c>
      <c r="S37" s="201">
        <v>11.57</v>
      </c>
      <c r="T37" s="201">
        <v>0</v>
      </c>
      <c r="U37" s="201">
        <v>62.11</v>
      </c>
      <c r="V37" s="201">
        <v>2.9</v>
      </c>
      <c r="W37" s="201">
        <v>14.75</v>
      </c>
      <c r="X37" s="201">
        <v>41.68</v>
      </c>
      <c r="Y37" s="201">
        <v>0</v>
      </c>
      <c r="Z37" s="201">
        <v>0</v>
      </c>
      <c r="AA37" s="201">
        <v>38.24</v>
      </c>
      <c r="AB37" s="201">
        <v>0</v>
      </c>
      <c r="AC37" s="201">
        <v>12.62</v>
      </c>
      <c r="AD37" s="201">
        <v>0</v>
      </c>
      <c r="AE37" s="201">
        <v>0</v>
      </c>
      <c r="AF37" s="201">
        <v>0</v>
      </c>
      <c r="AG37" s="201">
        <v>17.54</v>
      </c>
      <c r="AH37" s="201">
        <v>0</v>
      </c>
      <c r="AI37" s="201">
        <v>28</v>
      </c>
      <c r="AJ37" s="201">
        <v>0</v>
      </c>
      <c r="AK37" s="201">
        <v>76.37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39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279.67</v>
      </c>
      <c r="L38" s="201">
        <v>0</v>
      </c>
      <c r="M38" s="201">
        <v>61.55</v>
      </c>
      <c r="N38" s="201">
        <v>50.07</v>
      </c>
      <c r="O38" s="201">
        <v>70.73</v>
      </c>
      <c r="P38" s="201">
        <v>26.46</v>
      </c>
      <c r="Q38" s="201">
        <v>4.79</v>
      </c>
      <c r="R38" s="201">
        <v>9.1</v>
      </c>
      <c r="S38" s="201">
        <v>11.57</v>
      </c>
      <c r="T38" s="201">
        <v>0</v>
      </c>
      <c r="U38" s="201">
        <v>59.94</v>
      </c>
      <c r="V38" s="201">
        <v>2.9</v>
      </c>
      <c r="W38" s="201">
        <v>14.75</v>
      </c>
      <c r="X38" s="201">
        <v>41.68</v>
      </c>
      <c r="Y38" s="201">
        <v>0</v>
      </c>
      <c r="Z38" s="201">
        <v>0</v>
      </c>
      <c r="AA38" s="201">
        <v>38.24</v>
      </c>
      <c r="AB38" s="201">
        <v>0</v>
      </c>
      <c r="AC38" s="201">
        <v>12.62</v>
      </c>
      <c r="AD38" s="201">
        <v>0</v>
      </c>
      <c r="AE38" s="201">
        <v>0</v>
      </c>
      <c r="AF38" s="201">
        <v>0</v>
      </c>
      <c r="AG38" s="201">
        <v>17.54</v>
      </c>
      <c r="AH38" s="201">
        <v>0</v>
      </c>
      <c r="AI38" s="201">
        <v>28</v>
      </c>
      <c r="AJ38" s="201">
        <v>0</v>
      </c>
      <c r="AK38" s="201">
        <v>76.37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39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280</v>
      </c>
      <c r="L39" s="201">
        <v>0</v>
      </c>
      <c r="M39" s="201">
        <v>61.55</v>
      </c>
      <c r="N39" s="201">
        <v>50.07</v>
      </c>
      <c r="O39" s="201">
        <v>70.73</v>
      </c>
      <c r="P39" s="201">
        <v>26.46</v>
      </c>
      <c r="Q39" s="201">
        <v>4.79</v>
      </c>
      <c r="R39" s="201">
        <v>9.1300000000000008</v>
      </c>
      <c r="S39" s="201">
        <v>11.59</v>
      </c>
      <c r="T39" s="201">
        <v>0</v>
      </c>
      <c r="U39" s="201">
        <v>59.94</v>
      </c>
      <c r="V39" s="201">
        <v>2.9</v>
      </c>
      <c r="W39" s="201">
        <v>14.75</v>
      </c>
      <c r="X39" s="201">
        <v>41.68</v>
      </c>
      <c r="Y39" s="201">
        <v>0</v>
      </c>
      <c r="Z39" s="201">
        <v>0</v>
      </c>
      <c r="AA39" s="201">
        <v>38.24</v>
      </c>
      <c r="AB39" s="201">
        <v>0</v>
      </c>
      <c r="AC39" s="201">
        <v>12.62</v>
      </c>
      <c r="AD39" s="201">
        <v>0</v>
      </c>
      <c r="AE39" s="201">
        <v>0</v>
      </c>
      <c r="AF39" s="201">
        <v>0</v>
      </c>
      <c r="AG39" s="201">
        <v>17.54</v>
      </c>
      <c r="AH39" s="201">
        <v>0</v>
      </c>
      <c r="AI39" s="201">
        <v>28</v>
      </c>
      <c r="AJ39" s="201">
        <v>0</v>
      </c>
      <c r="AK39" s="201">
        <v>76.37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39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280</v>
      </c>
      <c r="L40" s="201">
        <v>0</v>
      </c>
      <c r="M40" s="201">
        <v>61.55</v>
      </c>
      <c r="N40" s="201">
        <v>50.07</v>
      </c>
      <c r="O40" s="201">
        <v>70.73</v>
      </c>
      <c r="P40" s="201">
        <v>26.46</v>
      </c>
      <c r="Q40" s="201">
        <v>4.79</v>
      </c>
      <c r="R40" s="201">
        <v>9.1300000000000008</v>
      </c>
      <c r="S40" s="201">
        <v>11.59</v>
      </c>
      <c r="T40" s="201">
        <v>0</v>
      </c>
      <c r="U40" s="201">
        <v>59.94</v>
      </c>
      <c r="V40" s="201">
        <v>2.9</v>
      </c>
      <c r="W40" s="201">
        <v>14.75</v>
      </c>
      <c r="X40" s="201">
        <v>41.68</v>
      </c>
      <c r="Y40" s="201">
        <v>0</v>
      </c>
      <c r="Z40" s="201">
        <v>0</v>
      </c>
      <c r="AA40" s="201">
        <v>38.24</v>
      </c>
      <c r="AB40" s="201">
        <v>0</v>
      </c>
      <c r="AC40" s="201">
        <v>12.62</v>
      </c>
      <c r="AD40" s="201">
        <v>0</v>
      </c>
      <c r="AE40" s="201">
        <v>0</v>
      </c>
      <c r="AF40" s="201">
        <v>0</v>
      </c>
      <c r="AG40" s="201">
        <v>17.54</v>
      </c>
      <c r="AH40" s="201">
        <v>0</v>
      </c>
      <c r="AI40" s="201">
        <v>28</v>
      </c>
      <c r="AJ40" s="201">
        <v>0</v>
      </c>
      <c r="AK40" s="201">
        <v>76.37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39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280</v>
      </c>
      <c r="L41" s="201">
        <v>0</v>
      </c>
      <c r="M41" s="201">
        <v>61.55</v>
      </c>
      <c r="N41" s="201">
        <v>50.07</v>
      </c>
      <c r="O41" s="201">
        <v>70.73</v>
      </c>
      <c r="P41" s="201">
        <v>26.46</v>
      </c>
      <c r="Q41" s="201">
        <v>4.79</v>
      </c>
      <c r="R41" s="201">
        <v>9.1300000000000008</v>
      </c>
      <c r="S41" s="201">
        <v>11.59</v>
      </c>
      <c r="T41" s="201">
        <v>0</v>
      </c>
      <c r="U41" s="201">
        <v>59.94</v>
      </c>
      <c r="V41" s="201">
        <v>2.9</v>
      </c>
      <c r="W41" s="201">
        <v>14.75</v>
      </c>
      <c r="X41" s="201">
        <v>41.68</v>
      </c>
      <c r="Y41" s="201">
        <v>0</v>
      </c>
      <c r="Z41" s="201">
        <v>0</v>
      </c>
      <c r="AA41" s="201">
        <v>38.24</v>
      </c>
      <c r="AB41" s="201">
        <v>0</v>
      </c>
      <c r="AC41" s="201">
        <v>12.62</v>
      </c>
      <c r="AD41" s="201">
        <v>0</v>
      </c>
      <c r="AE41" s="201">
        <v>0</v>
      </c>
      <c r="AF41" s="201">
        <v>0</v>
      </c>
      <c r="AG41" s="201">
        <v>17.54</v>
      </c>
      <c r="AH41" s="201">
        <v>0</v>
      </c>
      <c r="AI41" s="201">
        <v>28</v>
      </c>
      <c r="AJ41" s="201">
        <v>0</v>
      </c>
      <c r="AK41" s="201">
        <v>76.37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39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287.58</v>
      </c>
      <c r="L42" s="201">
        <v>0</v>
      </c>
      <c r="M42" s="201">
        <v>61.55</v>
      </c>
      <c r="N42" s="201">
        <v>50.07</v>
      </c>
      <c r="O42" s="201">
        <v>70.73</v>
      </c>
      <c r="P42" s="201">
        <v>26.46</v>
      </c>
      <c r="Q42" s="201">
        <v>4.79</v>
      </c>
      <c r="R42" s="201">
        <v>9.1300000000000008</v>
      </c>
      <c r="S42" s="201">
        <v>11.59</v>
      </c>
      <c r="T42" s="201">
        <v>0</v>
      </c>
      <c r="U42" s="201">
        <v>59.94</v>
      </c>
      <c r="V42" s="201">
        <v>2.9</v>
      </c>
      <c r="W42" s="201">
        <v>14.75</v>
      </c>
      <c r="X42" s="201">
        <v>41.68</v>
      </c>
      <c r="Y42" s="201">
        <v>0</v>
      </c>
      <c r="Z42" s="201">
        <v>0</v>
      </c>
      <c r="AA42" s="201">
        <v>38.24</v>
      </c>
      <c r="AB42" s="201">
        <v>0</v>
      </c>
      <c r="AC42" s="201">
        <v>12.62</v>
      </c>
      <c r="AD42" s="201">
        <v>0</v>
      </c>
      <c r="AE42" s="201">
        <v>0</v>
      </c>
      <c r="AF42" s="201">
        <v>0</v>
      </c>
      <c r="AG42" s="201">
        <v>17.54</v>
      </c>
      <c r="AH42" s="201">
        <v>0</v>
      </c>
      <c r="AI42" s="201">
        <v>28</v>
      </c>
      <c r="AJ42" s="201">
        <v>0</v>
      </c>
      <c r="AK42" s="201">
        <v>76.37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39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302.70999999999998</v>
      </c>
      <c r="L43" s="201">
        <v>0</v>
      </c>
      <c r="M43" s="201">
        <v>61.55</v>
      </c>
      <c r="N43" s="201">
        <v>50.07</v>
      </c>
      <c r="O43" s="201">
        <v>70.73</v>
      </c>
      <c r="P43" s="201">
        <v>26.46</v>
      </c>
      <c r="Q43" s="201">
        <v>4.79</v>
      </c>
      <c r="R43" s="201">
        <v>8.99</v>
      </c>
      <c r="S43" s="201">
        <v>11.59</v>
      </c>
      <c r="T43" s="201">
        <v>0</v>
      </c>
      <c r="U43" s="201">
        <v>59.94</v>
      </c>
      <c r="V43" s="201">
        <v>2.9</v>
      </c>
      <c r="W43" s="201">
        <v>14.75</v>
      </c>
      <c r="X43" s="201">
        <v>41.68</v>
      </c>
      <c r="Y43" s="201">
        <v>0</v>
      </c>
      <c r="Z43" s="201">
        <v>0</v>
      </c>
      <c r="AA43" s="201">
        <v>38.24</v>
      </c>
      <c r="AB43" s="201">
        <v>0</v>
      </c>
      <c r="AC43" s="201">
        <v>11.87</v>
      </c>
      <c r="AD43" s="201">
        <v>0</v>
      </c>
      <c r="AE43" s="201">
        <v>0</v>
      </c>
      <c r="AF43" s="201">
        <v>0</v>
      </c>
      <c r="AG43" s="201">
        <v>17.54</v>
      </c>
      <c r="AH43" s="201">
        <v>0</v>
      </c>
      <c r="AI43" s="201">
        <v>28</v>
      </c>
      <c r="AJ43" s="201">
        <v>0</v>
      </c>
      <c r="AK43" s="201">
        <v>76.37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39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326.58</v>
      </c>
      <c r="L44" s="201">
        <v>0</v>
      </c>
      <c r="M44" s="201">
        <v>61.55</v>
      </c>
      <c r="N44" s="201">
        <v>50.07</v>
      </c>
      <c r="O44" s="201">
        <v>70.73</v>
      </c>
      <c r="P44" s="201">
        <v>26.46</v>
      </c>
      <c r="Q44" s="201">
        <v>4.79</v>
      </c>
      <c r="R44" s="201">
        <v>8.99</v>
      </c>
      <c r="S44" s="201">
        <v>11.59</v>
      </c>
      <c r="T44" s="201">
        <v>0</v>
      </c>
      <c r="U44" s="201">
        <v>59.94</v>
      </c>
      <c r="V44" s="201">
        <v>2.9</v>
      </c>
      <c r="W44" s="201">
        <v>14.75</v>
      </c>
      <c r="X44" s="201">
        <v>41.68</v>
      </c>
      <c r="Y44" s="201">
        <v>0</v>
      </c>
      <c r="Z44" s="201">
        <v>0</v>
      </c>
      <c r="AA44" s="201">
        <v>38.24</v>
      </c>
      <c r="AB44" s="201">
        <v>0</v>
      </c>
      <c r="AC44" s="201">
        <v>11.87</v>
      </c>
      <c r="AD44" s="201">
        <v>0</v>
      </c>
      <c r="AE44" s="201">
        <v>0</v>
      </c>
      <c r="AF44" s="201">
        <v>0</v>
      </c>
      <c r="AG44" s="201">
        <v>17.54</v>
      </c>
      <c r="AH44" s="201">
        <v>0</v>
      </c>
      <c r="AI44" s="201">
        <v>28</v>
      </c>
      <c r="AJ44" s="201">
        <v>0</v>
      </c>
      <c r="AK44" s="201">
        <v>76.37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39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364.66</v>
      </c>
      <c r="L45" s="201">
        <v>0</v>
      </c>
      <c r="M45" s="201">
        <v>61.55</v>
      </c>
      <c r="N45" s="201">
        <v>50.07</v>
      </c>
      <c r="O45" s="201">
        <v>70.73</v>
      </c>
      <c r="P45" s="201">
        <v>26.46</v>
      </c>
      <c r="Q45" s="201">
        <v>4.79</v>
      </c>
      <c r="R45" s="201">
        <v>8.99</v>
      </c>
      <c r="S45" s="201">
        <v>11.59</v>
      </c>
      <c r="T45" s="201">
        <v>0</v>
      </c>
      <c r="U45" s="201">
        <v>59.94</v>
      </c>
      <c r="V45" s="201">
        <v>2.9</v>
      </c>
      <c r="W45" s="201">
        <v>14.75</v>
      </c>
      <c r="X45" s="201">
        <v>41.68</v>
      </c>
      <c r="Y45" s="201">
        <v>0</v>
      </c>
      <c r="Z45" s="201">
        <v>0</v>
      </c>
      <c r="AA45" s="201">
        <v>38.24</v>
      </c>
      <c r="AB45" s="201">
        <v>0</v>
      </c>
      <c r="AC45" s="201">
        <v>11.87</v>
      </c>
      <c r="AD45" s="201">
        <v>0</v>
      </c>
      <c r="AE45" s="201">
        <v>0</v>
      </c>
      <c r="AF45" s="201">
        <v>0</v>
      </c>
      <c r="AG45" s="201">
        <v>17.54</v>
      </c>
      <c r="AH45" s="201">
        <v>0</v>
      </c>
      <c r="AI45" s="201">
        <v>27.38</v>
      </c>
      <c r="AJ45" s="201">
        <v>0</v>
      </c>
      <c r="AK45" s="201">
        <v>76.37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39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384.61</v>
      </c>
      <c r="L46" s="201">
        <v>0</v>
      </c>
      <c r="M46" s="201">
        <v>61.55</v>
      </c>
      <c r="N46" s="201">
        <v>50.07</v>
      </c>
      <c r="O46" s="201">
        <v>70.73</v>
      </c>
      <c r="P46" s="201">
        <v>26.46</v>
      </c>
      <c r="Q46" s="201">
        <v>4.79</v>
      </c>
      <c r="R46" s="201">
        <v>8.99</v>
      </c>
      <c r="S46" s="201">
        <v>11.57</v>
      </c>
      <c r="T46" s="201">
        <v>0</v>
      </c>
      <c r="U46" s="201">
        <v>59.94</v>
      </c>
      <c r="V46" s="201">
        <v>2.9</v>
      </c>
      <c r="W46" s="201">
        <v>14.75</v>
      </c>
      <c r="X46" s="201">
        <v>41.68</v>
      </c>
      <c r="Y46" s="201">
        <v>0</v>
      </c>
      <c r="Z46" s="201">
        <v>0</v>
      </c>
      <c r="AA46" s="201">
        <v>38.24</v>
      </c>
      <c r="AB46" s="201">
        <v>0</v>
      </c>
      <c r="AC46" s="201">
        <v>11.52</v>
      </c>
      <c r="AD46" s="201">
        <v>0</v>
      </c>
      <c r="AE46" s="201">
        <v>0</v>
      </c>
      <c r="AF46" s="201">
        <v>0</v>
      </c>
      <c r="AG46" s="201">
        <v>17.54</v>
      </c>
      <c r="AH46" s="201">
        <v>0</v>
      </c>
      <c r="AI46" s="201">
        <v>27.38</v>
      </c>
      <c r="AJ46" s="201">
        <v>0</v>
      </c>
      <c r="AK46" s="201">
        <v>76.37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39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299.18</v>
      </c>
      <c r="L47" s="201">
        <v>10.65</v>
      </c>
      <c r="M47" s="201">
        <v>61.55</v>
      </c>
      <c r="N47" s="201">
        <v>50.07</v>
      </c>
      <c r="O47" s="201">
        <v>70.73</v>
      </c>
      <c r="P47" s="201">
        <v>26.46</v>
      </c>
      <c r="Q47" s="201">
        <v>4.63</v>
      </c>
      <c r="R47" s="201">
        <v>8.98</v>
      </c>
      <c r="S47" s="201">
        <v>11.19</v>
      </c>
      <c r="T47" s="201">
        <v>0</v>
      </c>
      <c r="U47" s="201">
        <v>59.94</v>
      </c>
      <c r="V47" s="201">
        <v>7.78</v>
      </c>
      <c r="W47" s="201">
        <v>14.75</v>
      </c>
      <c r="X47" s="201">
        <v>41.68</v>
      </c>
      <c r="Y47" s="201">
        <v>0</v>
      </c>
      <c r="Z47" s="201">
        <v>0</v>
      </c>
      <c r="AA47" s="201">
        <v>38.24</v>
      </c>
      <c r="AB47" s="201">
        <v>0</v>
      </c>
      <c r="AC47" s="201">
        <v>11.52</v>
      </c>
      <c r="AD47" s="201">
        <v>0</v>
      </c>
      <c r="AE47" s="201">
        <v>0</v>
      </c>
      <c r="AF47" s="201">
        <v>0</v>
      </c>
      <c r="AG47" s="201">
        <v>17.54</v>
      </c>
      <c r="AH47" s="201">
        <v>0</v>
      </c>
      <c r="AI47" s="201">
        <v>27.38</v>
      </c>
      <c r="AJ47" s="201">
        <v>0</v>
      </c>
      <c r="AK47" s="201">
        <v>99.62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39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347.43</v>
      </c>
      <c r="L48" s="201">
        <v>10.65</v>
      </c>
      <c r="M48" s="201">
        <v>61.55</v>
      </c>
      <c r="N48" s="201">
        <v>50.07</v>
      </c>
      <c r="O48" s="201">
        <v>70.73</v>
      </c>
      <c r="P48" s="201">
        <v>26.46</v>
      </c>
      <c r="Q48" s="201">
        <v>4.63</v>
      </c>
      <c r="R48" s="201">
        <v>8.98</v>
      </c>
      <c r="S48" s="201">
        <v>11.19</v>
      </c>
      <c r="T48" s="201">
        <v>0</v>
      </c>
      <c r="U48" s="201">
        <v>59.94</v>
      </c>
      <c r="V48" s="201">
        <v>7.78</v>
      </c>
      <c r="W48" s="201">
        <v>14.75</v>
      </c>
      <c r="X48" s="201">
        <v>41.68</v>
      </c>
      <c r="Y48" s="201">
        <v>0</v>
      </c>
      <c r="Z48" s="201">
        <v>0</v>
      </c>
      <c r="AA48" s="201">
        <v>38.24</v>
      </c>
      <c r="AB48" s="201">
        <v>0</v>
      </c>
      <c r="AC48" s="201">
        <v>11.52</v>
      </c>
      <c r="AD48" s="201">
        <v>0</v>
      </c>
      <c r="AE48" s="201">
        <v>0</v>
      </c>
      <c r="AF48" s="201">
        <v>0</v>
      </c>
      <c r="AG48" s="201">
        <v>17.54</v>
      </c>
      <c r="AH48" s="201">
        <v>0</v>
      </c>
      <c r="AI48" s="201">
        <v>27.38</v>
      </c>
      <c r="AJ48" s="201">
        <v>0</v>
      </c>
      <c r="AK48" s="201">
        <v>99.62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39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342.61</v>
      </c>
      <c r="L49" s="201">
        <v>10.65</v>
      </c>
      <c r="M49" s="201">
        <v>61.55</v>
      </c>
      <c r="N49" s="201">
        <v>50.07</v>
      </c>
      <c r="O49" s="201">
        <v>70.73</v>
      </c>
      <c r="P49" s="201">
        <v>26.46</v>
      </c>
      <c r="Q49" s="201">
        <v>4.62</v>
      </c>
      <c r="R49" s="201">
        <v>8.99</v>
      </c>
      <c r="S49" s="201">
        <v>11.19</v>
      </c>
      <c r="T49" s="201">
        <v>0</v>
      </c>
      <c r="U49" s="201">
        <v>59.94</v>
      </c>
      <c r="V49" s="201">
        <v>7.78</v>
      </c>
      <c r="W49" s="201">
        <v>14.74</v>
      </c>
      <c r="X49" s="201">
        <v>41.68</v>
      </c>
      <c r="Y49" s="201">
        <v>0</v>
      </c>
      <c r="Z49" s="201">
        <v>0</v>
      </c>
      <c r="AA49" s="201">
        <v>38.24</v>
      </c>
      <c r="AB49" s="201">
        <v>0</v>
      </c>
      <c r="AC49" s="201">
        <v>11.52</v>
      </c>
      <c r="AD49" s="201">
        <v>0</v>
      </c>
      <c r="AE49" s="201">
        <v>0</v>
      </c>
      <c r="AF49" s="201">
        <v>0</v>
      </c>
      <c r="AG49" s="201">
        <v>17.54</v>
      </c>
      <c r="AH49" s="201">
        <v>0</v>
      </c>
      <c r="AI49" s="201">
        <v>27.38</v>
      </c>
      <c r="AJ49" s="201">
        <v>0</v>
      </c>
      <c r="AK49" s="201">
        <v>99.62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39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331.99</v>
      </c>
      <c r="L50" s="201">
        <v>10.65</v>
      </c>
      <c r="M50" s="201">
        <v>61.55</v>
      </c>
      <c r="N50" s="201">
        <v>50.07</v>
      </c>
      <c r="O50" s="201">
        <v>70.73</v>
      </c>
      <c r="P50" s="201">
        <v>26.46</v>
      </c>
      <c r="Q50" s="201">
        <v>4.62</v>
      </c>
      <c r="R50" s="201">
        <v>8.99</v>
      </c>
      <c r="S50" s="201">
        <v>11.19</v>
      </c>
      <c r="T50" s="201">
        <v>0</v>
      </c>
      <c r="U50" s="201">
        <v>59.94</v>
      </c>
      <c r="V50" s="201">
        <v>7.78</v>
      </c>
      <c r="W50" s="201">
        <v>14.74</v>
      </c>
      <c r="X50" s="201">
        <v>41.68</v>
      </c>
      <c r="Y50" s="201">
        <v>0</v>
      </c>
      <c r="Z50" s="201">
        <v>0</v>
      </c>
      <c r="AA50" s="201">
        <v>38.24</v>
      </c>
      <c r="AB50" s="201">
        <v>0</v>
      </c>
      <c r="AC50" s="201">
        <v>8.59</v>
      </c>
      <c r="AD50" s="201">
        <v>0</v>
      </c>
      <c r="AE50" s="201">
        <v>0</v>
      </c>
      <c r="AF50" s="201">
        <v>0</v>
      </c>
      <c r="AG50" s="201">
        <v>17.54</v>
      </c>
      <c r="AH50" s="201">
        <v>0</v>
      </c>
      <c r="AI50" s="201">
        <v>24.86</v>
      </c>
      <c r="AJ50" s="201">
        <v>0</v>
      </c>
      <c r="AK50" s="201">
        <v>99.62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39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322.33999999999997</v>
      </c>
      <c r="L51" s="201">
        <v>10.65</v>
      </c>
      <c r="M51" s="201">
        <v>61.55</v>
      </c>
      <c r="N51" s="201">
        <v>50.07</v>
      </c>
      <c r="O51" s="201">
        <v>70.73</v>
      </c>
      <c r="P51" s="201">
        <v>26.57</v>
      </c>
      <c r="Q51" s="201">
        <v>4.62</v>
      </c>
      <c r="R51" s="201">
        <v>8.99</v>
      </c>
      <c r="S51" s="201">
        <v>11.19</v>
      </c>
      <c r="T51" s="201">
        <v>0</v>
      </c>
      <c r="U51" s="201">
        <v>59.94</v>
      </c>
      <c r="V51" s="201">
        <v>7.78</v>
      </c>
      <c r="W51" s="201">
        <v>14.74</v>
      </c>
      <c r="X51" s="201">
        <v>41.69</v>
      </c>
      <c r="Y51" s="201">
        <v>0</v>
      </c>
      <c r="Z51" s="201">
        <v>0</v>
      </c>
      <c r="AA51" s="201">
        <v>38.24</v>
      </c>
      <c r="AB51" s="201">
        <v>0</v>
      </c>
      <c r="AC51" s="201">
        <v>11.64</v>
      </c>
      <c r="AD51" s="201">
        <v>0</v>
      </c>
      <c r="AE51" s="201">
        <v>0</v>
      </c>
      <c r="AF51" s="201">
        <v>0</v>
      </c>
      <c r="AG51" s="201">
        <v>17.54</v>
      </c>
      <c r="AH51" s="201">
        <v>0</v>
      </c>
      <c r="AI51" s="201">
        <v>27.37</v>
      </c>
      <c r="AJ51" s="201">
        <v>0</v>
      </c>
      <c r="AK51" s="201">
        <v>99.62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39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358.05</v>
      </c>
      <c r="L52" s="201">
        <v>10.65</v>
      </c>
      <c r="M52" s="201">
        <v>61.55</v>
      </c>
      <c r="N52" s="201">
        <v>50.07</v>
      </c>
      <c r="O52" s="201">
        <v>70.73</v>
      </c>
      <c r="P52" s="201">
        <v>26.57</v>
      </c>
      <c r="Q52" s="201">
        <v>4.62</v>
      </c>
      <c r="R52" s="201">
        <v>8.99</v>
      </c>
      <c r="S52" s="201">
        <v>11.19</v>
      </c>
      <c r="T52" s="201">
        <v>0</v>
      </c>
      <c r="U52" s="201">
        <v>59.94</v>
      </c>
      <c r="V52" s="201">
        <v>7.78</v>
      </c>
      <c r="W52" s="201">
        <v>14.74</v>
      </c>
      <c r="X52" s="201">
        <v>41.68</v>
      </c>
      <c r="Y52" s="201">
        <v>0</v>
      </c>
      <c r="Z52" s="201">
        <v>0</v>
      </c>
      <c r="AA52" s="201">
        <v>38.24</v>
      </c>
      <c r="AB52" s="201">
        <v>0</v>
      </c>
      <c r="AC52" s="201">
        <v>11.64</v>
      </c>
      <c r="AD52" s="201">
        <v>0</v>
      </c>
      <c r="AE52" s="201">
        <v>0</v>
      </c>
      <c r="AF52" s="201">
        <v>0</v>
      </c>
      <c r="AG52" s="201">
        <v>17.54</v>
      </c>
      <c r="AH52" s="201">
        <v>0</v>
      </c>
      <c r="AI52" s="201">
        <v>27.37</v>
      </c>
      <c r="AJ52" s="201">
        <v>0</v>
      </c>
      <c r="AK52" s="201">
        <v>99.62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39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401.48</v>
      </c>
      <c r="L53" s="201">
        <v>10.65</v>
      </c>
      <c r="M53" s="201">
        <v>61.55</v>
      </c>
      <c r="N53" s="201">
        <v>50.07</v>
      </c>
      <c r="O53" s="201">
        <v>70.73</v>
      </c>
      <c r="P53" s="201">
        <v>26.57</v>
      </c>
      <c r="Q53" s="201">
        <v>4.62</v>
      </c>
      <c r="R53" s="201">
        <v>8.99</v>
      </c>
      <c r="S53" s="201">
        <v>11.19</v>
      </c>
      <c r="T53" s="201">
        <v>0</v>
      </c>
      <c r="U53" s="201">
        <v>59.94</v>
      </c>
      <c r="V53" s="201">
        <v>7.78</v>
      </c>
      <c r="W53" s="201">
        <v>14.74</v>
      </c>
      <c r="X53" s="201">
        <v>41.69</v>
      </c>
      <c r="Y53" s="201">
        <v>0</v>
      </c>
      <c r="Z53" s="201">
        <v>0</v>
      </c>
      <c r="AA53" s="201">
        <v>38.24</v>
      </c>
      <c r="AB53" s="201">
        <v>0</v>
      </c>
      <c r="AC53" s="201">
        <v>8.59</v>
      </c>
      <c r="AD53" s="201">
        <v>0</v>
      </c>
      <c r="AE53" s="201">
        <v>0</v>
      </c>
      <c r="AF53" s="201">
        <v>0</v>
      </c>
      <c r="AG53" s="201">
        <v>17.54</v>
      </c>
      <c r="AH53" s="201">
        <v>0</v>
      </c>
      <c r="AI53" s="201">
        <v>24.86</v>
      </c>
      <c r="AJ53" s="201">
        <v>0</v>
      </c>
      <c r="AK53" s="201">
        <v>99.62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39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400.51</v>
      </c>
      <c r="L54" s="201">
        <v>10.65</v>
      </c>
      <c r="M54" s="201">
        <v>61.55</v>
      </c>
      <c r="N54" s="201">
        <v>50.07</v>
      </c>
      <c r="O54" s="201">
        <v>70.73</v>
      </c>
      <c r="P54" s="201">
        <v>26.57</v>
      </c>
      <c r="Q54" s="201">
        <v>4.62</v>
      </c>
      <c r="R54" s="201">
        <v>8.99</v>
      </c>
      <c r="S54" s="201">
        <v>11.19</v>
      </c>
      <c r="T54" s="201">
        <v>0</v>
      </c>
      <c r="U54" s="201">
        <v>59.94</v>
      </c>
      <c r="V54" s="201">
        <v>7.78</v>
      </c>
      <c r="W54" s="201">
        <v>14.74</v>
      </c>
      <c r="X54" s="201">
        <v>41.68</v>
      </c>
      <c r="Y54" s="201">
        <v>0</v>
      </c>
      <c r="Z54" s="201">
        <v>0</v>
      </c>
      <c r="AA54" s="201">
        <v>38.24</v>
      </c>
      <c r="AB54" s="201">
        <v>0</v>
      </c>
      <c r="AC54" s="201">
        <v>11.64</v>
      </c>
      <c r="AD54" s="201">
        <v>0</v>
      </c>
      <c r="AE54" s="201">
        <v>0</v>
      </c>
      <c r="AF54" s="201">
        <v>0</v>
      </c>
      <c r="AG54" s="201">
        <v>17.54</v>
      </c>
      <c r="AH54" s="201">
        <v>0</v>
      </c>
      <c r="AI54" s="201">
        <v>27.37</v>
      </c>
      <c r="AJ54" s="201">
        <v>0</v>
      </c>
      <c r="AK54" s="201">
        <v>99.62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39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372.53</v>
      </c>
      <c r="L55" s="201">
        <v>10.65</v>
      </c>
      <c r="M55" s="201">
        <v>61.55</v>
      </c>
      <c r="N55" s="201">
        <v>50.07</v>
      </c>
      <c r="O55" s="201">
        <v>70.73</v>
      </c>
      <c r="P55" s="201">
        <v>26.57</v>
      </c>
      <c r="Q55" s="201">
        <v>4.62</v>
      </c>
      <c r="R55" s="201">
        <v>8.99</v>
      </c>
      <c r="S55" s="201">
        <v>11.19</v>
      </c>
      <c r="T55" s="201">
        <v>0</v>
      </c>
      <c r="U55" s="201">
        <v>59.94</v>
      </c>
      <c r="V55" s="201">
        <v>7.78</v>
      </c>
      <c r="W55" s="201">
        <v>14.74</v>
      </c>
      <c r="X55" s="201">
        <v>41.69</v>
      </c>
      <c r="Y55" s="201">
        <v>0</v>
      </c>
      <c r="Z55" s="201">
        <v>0</v>
      </c>
      <c r="AA55" s="201">
        <v>38.24</v>
      </c>
      <c r="AB55" s="201">
        <v>0</v>
      </c>
      <c r="AC55" s="201">
        <v>8.59</v>
      </c>
      <c r="AD55" s="201">
        <v>0</v>
      </c>
      <c r="AE55" s="201">
        <v>0</v>
      </c>
      <c r="AF55" s="201">
        <v>0</v>
      </c>
      <c r="AG55" s="201">
        <v>17.54</v>
      </c>
      <c r="AH55" s="201">
        <v>0</v>
      </c>
      <c r="AI55" s="201">
        <v>23.43</v>
      </c>
      <c r="AJ55" s="201">
        <v>0</v>
      </c>
      <c r="AK55" s="201">
        <v>99.62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39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406.3</v>
      </c>
      <c r="L56" s="201">
        <v>10.65</v>
      </c>
      <c r="M56" s="201">
        <v>61.55</v>
      </c>
      <c r="N56" s="201">
        <v>50.07</v>
      </c>
      <c r="O56" s="201">
        <v>70.73</v>
      </c>
      <c r="P56" s="201">
        <v>26.57</v>
      </c>
      <c r="Q56" s="201">
        <v>4.62</v>
      </c>
      <c r="R56" s="201">
        <v>8.99</v>
      </c>
      <c r="S56" s="201">
        <v>11.19</v>
      </c>
      <c r="T56" s="201">
        <v>0</v>
      </c>
      <c r="U56" s="201">
        <v>59.94</v>
      </c>
      <c r="V56" s="201">
        <v>7.78</v>
      </c>
      <c r="W56" s="201">
        <v>14.74</v>
      </c>
      <c r="X56" s="201">
        <v>41.69</v>
      </c>
      <c r="Y56" s="201">
        <v>0</v>
      </c>
      <c r="Z56" s="201">
        <v>0</v>
      </c>
      <c r="AA56" s="201">
        <v>38.24</v>
      </c>
      <c r="AB56" s="201">
        <v>0</v>
      </c>
      <c r="AC56" s="201">
        <v>8.59</v>
      </c>
      <c r="AD56" s="201">
        <v>0</v>
      </c>
      <c r="AE56" s="201">
        <v>0</v>
      </c>
      <c r="AF56" s="201">
        <v>0</v>
      </c>
      <c r="AG56" s="201">
        <v>17.54</v>
      </c>
      <c r="AH56" s="201">
        <v>0</v>
      </c>
      <c r="AI56" s="201">
        <v>23.43</v>
      </c>
      <c r="AJ56" s="201">
        <v>0</v>
      </c>
      <c r="AK56" s="201">
        <v>99.62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39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454.33</v>
      </c>
      <c r="L57" s="201">
        <v>10.65</v>
      </c>
      <c r="M57" s="201">
        <v>61.55</v>
      </c>
      <c r="N57" s="201">
        <v>50.07</v>
      </c>
      <c r="O57" s="201">
        <v>70.73</v>
      </c>
      <c r="P57" s="201">
        <v>26.57</v>
      </c>
      <c r="Q57" s="201">
        <v>4.62</v>
      </c>
      <c r="R57" s="201">
        <v>8.99</v>
      </c>
      <c r="S57" s="201">
        <v>11.19</v>
      </c>
      <c r="T57" s="201">
        <v>0</v>
      </c>
      <c r="U57" s="201">
        <v>59.94</v>
      </c>
      <c r="V57" s="201">
        <v>7.78</v>
      </c>
      <c r="W57" s="201">
        <v>14.74</v>
      </c>
      <c r="X57" s="201">
        <v>41.69</v>
      </c>
      <c r="Y57" s="201">
        <v>0</v>
      </c>
      <c r="Z57" s="201">
        <v>0</v>
      </c>
      <c r="AA57" s="201">
        <v>38.24</v>
      </c>
      <c r="AB57" s="201">
        <v>0</v>
      </c>
      <c r="AC57" s="201">
        <v>9.66</v>
      </c>
      <c r="AD57" s="201">
        <v>0</v>
      </c>
      <c r="AE57" s="201">
        <v>0</v>
      </c>
      <c r="AF57" s="201">
        <v>0</v>
      </c>
      <c r="AG57" s="201">
        <v>17.54</v>
      </c>
      <c r="AH57" s="201">
        <v>0</v>
      </c>
      <c r="AI57" s="201">
        <v>24.17</v>
      </c>
      <c r="AJ57" s="201">
        <v>0</v>
      </c>
      <c r="AK57" s="201">
        <v>99.62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39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461.66</v>
      </c>
      <c r="L58" s="201">
        <v>10.65</v>
      </c>
      <c r="M58" s="201">
        <v>61.55</v>
      </c>
      <c r="N58" s="201">
        <v>50.07</v>
      </c>
      <c r="O58" s="201">
        <v>70.73</v>
      </c>
      <c r="P58" s="201">
        <v>26.57</v>
      </c>
      <c r="Q58" s="201">
        <v>4.62</v>
      </c>
      <c r="R58" s="201">
        <v>8.99</v>
      </c>
      <c r="S58" s="201">
        <v>11.19</v>
      </c>
      <c r="T58" s="201">
        <v>0</v>
      </c>
      <c r="U58" s="201">
        <v>59.94</v>
      </c>
      <c r="V58" s="201">
        <v>7.78</v>
      </c>
      <c r="W58" s="201">
        <v>14.74</v>
      </c>
      <c r="X58" s="201">
        <v>41.69</v>
      </c>
      <c r="Y58" s="201">
        <v>0</v>
      </c>
      <c r="Z58" s="201">
        <v>0</v>
      </c>
      <c r="AA58" s="201">
        <v>38.24</v>
      </c>
      <c r="AB58" s="201">
        <v>0</v>
      </c>
      <c r="AC58" s="201">
        <v>8.07</v>
      </c>
      <c r="AD58" s="201">
        <v>0</v>
      </c>
      <c r="AE58" s="201">
        <v>0</v>
      </c>
      <c r="AF58" s="201">
        <v>0</v>
      </c>
      <c r="AG58" s="201">
        <v>17.54</v>
      </c>
      <c r="AH58" s="201">
        <v>0</v>
      </c>
      <c r="AI58" s="201">
        <v>23.43</v>
      </c>
      <c r="AJ58" s="201">
        <v>0</v>
      </c>
      <c r="AK58" s="201">
        <v>99.62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39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425.86</v>
      </c>
      <c r="L59" s="201">
        <v>10.65</v>
      </c>
      <c r="M59" s="201">
        <v>61.55</v>
      </c>
      <c r="N59" s="201">
        <v>50.07</v>
      </c>
      <c r="O59" s="201">
        <v>70.73</v>
      </c>
      <c r="P59" s="201">
        <v>26.57</v>
      </c>
      <c r="Q59" s="201">
        <v>4.62</v>
      </c>
      <c r="R59" s="201">
        <v>8.99</v>
      </c>
      <c r="S59" s="201">
        <v>11.19</v>
      </c>
      <c r="T59" s="201">
        <v>0</v>
      </c>
      <c r="U59" s="201">
        <v>59.94</v>
      </c>
      <c r="V59" s="201">
        <v>7.78</v>
      </c>
      <c r="W59" s="201">
        <v>14.74</v>
      </c>
      <c r="X59" s="201">
        <v>41.68</v>
      </c>
      <c r="Y59" s="201">
        <v>0</v>
      </c>
      <c r="Z59" s="201">
        <v>0</v>
      </c>
      <c r="AA59" s="201">
        <v>38.24</v>
      </c>
      <c r="AB59" s="201">
        <v>0</v>
      </c>
      <c r="AC59" s="201">
        <v>8.07</v>
      </c>
      <c r="AD59" s="201">
        <v>0</v>
      </c>
      <c r="AE59" s="201">
        <v>0</v>
      </c>
      <c r="AF59" s="201">
        <v>0</v>
      </c>
      <c r="AG59" s="201">
        <v>17.54</v>
      </c>
      <c r="AH59" s="201">
        <v>0</v>
      </c>
      <c r="AI59" s="201">
        <v>23.43</v>
      </c>
      <c r="AJ59" s="201">
        <v>0</v>
      </c>
      <c r="AK59" s="201">
        <v>99.62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39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487.87</v>
      </c>
      <c r="L60" s="201">
        <v>10.65</v>
      </c>
      <c r="M60" s="201">
        <v>61.55</v>
      </c>
      <c r="N60" s="201">
        <v>50.07</v>
      </c>
      <c r="O60" s="201">
        <v>70.73</v>
      </c>
      <c r="P60" s="201">
        <v>26.57</v>
      </c>
      <c r="Q60" s="201">
        <v>4.62</v>
      </c>
      <c r="R60" s="201">
        <v>8.99</v>
      </c>
      <c r="S60" s="201">
        <v>11.19</v>
      </c>
      <c r="T60" s="201">
        <v>0</v>
      </c>
      <c r="U60" s="201">
        <v>59.94</v>
      </c>
      <c r="V60" s="201">
        <v>7.78</v>
      </c>
      <c r="W60" s="201">
        <v>14.74</v>
      </c>
      <c r="X60" s="201">
        <v>41.68</v>
      </c>
      <c r="Y60" s="201">
        <v>0</v>
      </c>
      <c r="Z60" s="201">
        <v>0</v>
      </c>
      <c r="AA60" s="201">
        <v>38.24</v>
      </c>
      <c r="AB60" s="201">
        <v>0</v>
      </c>
      <c r="AC60" s="201">
        <v>8.07</v>
      </c>
      <c r="AD60" s="201">
        <v>0</v>
      </c>
      <c r="AE60" s="201">
        <v>0</v>
      </c>
      <c r="AF60" s="201">
        <v>0</v>
      </c>
      <c r="AG60" s="201">
        <v>17.54</v>
      </c>
      <c r="AH60" s="201">
        <v>0</v>
      </c>
      <c r="AI60" s="201">
        <v>23.43</v>
      </c>
      <c r="AJ60" s="201">
        <v>0</v>
      </c>
      <c r="AK60" s="201">
        <v>99.62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39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494.46</v>
      </c>
      <c r="L61" s="201">
        <v>10.65</v>
      </c>
      <c r="M61" s="201">
        <v>61.55</v>
      </c>
      <c r="N61" s="201">
        <v>50.07</v>
      </c>
      <c r="O61" s="201">
        <v>70.73</v>
      </c>
      <c r="P61" s="201">
        <v>26.57</v>
      </c>
      <c r="Q61" s="201">
        <v>4.62</v>
      </c>
      <c r="R61" s="201">
        <v>8.99</v>
      </c>
      <c r="S61" s="201">
        <v>11.19</v>
      </c>
      <c r="T61" s="201">
        <v>0</v>
      </c>
      <c r="U61" s="201">
        <v>59.94</v>
      </c>
      <c r="V61" s="201">
        <v>7.78</v>
      </c>
      <c r="W61" s="201">
        <v>14.74</v>
      </c>
      <c r="X61" s="201">
        <v>41.68</v>
      </c>
      <c r="Y61" s="201">
        <v>0</v>
      </c>
      <c r="Z61" s="201">
        <v>0</v>
      </c>
      <c r="AA61" s="201">
        <v>38.24</v>
      </c>
      <c r="AB61" s="201">
        <v>0</v>
      </c>
      <c r="AC61" s="201">
        <v>8.07</v>
      </c>
      <c r="AD61" s="201">
        <v>0</v>
      </c>
      <c r="AE61" s="201">
        <v>0</v>
      </c>
      <c r="AF61" s="201">
        <v>0</v>
      </c>
      <c r="AG61" s="201">
        <v>17.54</v>
      </c>
      <c r="AH61" s="201">
        <v>0</v>
      </c>
      <c r="AI61" s="201">
        <v>23.43</v>
      </c>
      <c r="AJ61" s="201">
        <v>0</v>
      </c>
      <c r="AK61" s="201">
        <v>99.62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39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489.68</v>
      </c>
      <c r="L62" s="201">
        <v>10.65</v>
      </c>
      <c r="M62" s="201">
        <v>61.55</v>
      </c>
      <c r="N62" s="201">
        <v>50.07</v>
      </c>
      <c r="O62" s="201">
        <v>70.73</v>
      </c>
      <c r="P62" s="201">
        <v>26.57</v>
      </c>
      <c r="Q62" s="201">
        <v>4.62</v>
      </c>
      <c r="R62" s="201">
        <v>8.99</v>
      </c>
      <c r="S62" s="201">
        <v>11.19</v>
      </c>
      <c r="T62" s="201">
        <v>0</v>
      </c>
      <c r="U62" s="201">
        <v>59.94</v>
      </c>
      <c r="V62" s="201">
        <v>7.78</v>
      </c>
      <c r="W62" s="201">
        <v>14.74</v>
      </c>
      <c r="X62" s="201">
        <v>41.68</v>
      </c>
      <c r="Y62" s="201">
        <v>0</v>
      </c>
      <c r="Z62" s="201">
        <v>0</v>
      </c>
      <c r="AA62" s="201">
        <v>38.24</v>
      </c>
      <c r="AB62" s="201">
        <v>0</v>
      </c>
      <c r="AC62" s="201">
        <v>8.07</v>
      </c>
      <c r="AD62" s="201">
        <v>0</v>
      </c>
      <c r="AE62" s="201">
        <v>0</v>
      </c>
      <c r="AF62" s="201">
        <v>0</v>
      </c>
      <c r="AG62" s="201">
        <v>17.54</v>
      </c>
      <c r="AH62" s="201">
        <v>0</v>
      </c>
      <c r="AI62" s="201">
        <v>23.43</v>
      </c>
      <c r="AJ62" s="201">
        <v>0</v>
      </c>
      <c r="AK62" s="201">
        <v>99.62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39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480.1</v>
      </c>
      <c r="L63" s="201">
        <v>10.65</v>
      </c>
      <c r="M63" s="201">
        <v>61.55</v>
      </c>
      <c r="N63" s="201">
        <v>50.07</v>
      </c>
      <c r="O63" s="201">
        <v>70.73</v>
      </c>
      <c r="P63" s="201">
        <v>26.57</v>
      </c>
      <c r="Q63" s="201">
        <v>4.62</v>
      </c>
      <c r="R63" s="201">
        <v>8.99</v>
      </c>
      <c r="S63" s="201">
        <v>11.19</v>
      </c>
      <c r="T63" s="201">
        <v>0</v>
      </c>
      <c r="U63" s="201">
        <v>59.94</v>
      </c>
      <c r="V63" s="201">
        <v>8.7799999999999994</v>
      </c>
      <c r="W63" s="201">
        <v>14.74</v>
      </c>
      <c r="X63" s="201">
        <v>41.68</v>
      </c>
      <c r="Y63" s="201">
        <v>0</v>
      </c>
      <c r="Z63" s="201">
        <v>0</v>
      </c>
      <c r="AA63" s="201">
        <v>38.24</v>
      </c>
      <c r="AB63" s="201">
        <v>0</v>
      </c>
      <c r="AC63" s="201">
        <v>8.07</v>
      </c>
      <c r="AD63" s="201">
        <v>0</v>
      </c>
      <c r="AE63" s="201">
        <v>0</v>
      </c>
      <c r="AF63" s="201">
        <v>0</v>
      </c>
      <c r="AG63" s="201">
        <v>17.54</v>
      </c>
      <c r="AH63" s="201">
        <v>0</v>
      </c>
      <c r="AI63" s="201">
        <v>23.43</v>
      </c>
      <c r="AJ63" s="201">
        <v>0</v>
      </c>
      <c r="AK63" s="201">
        <v>93.3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39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494.46</v>
      </c>
      <c r="L64" s="201">
        <v>10.65</v>
      </c>
      <c r="M64" s="201">
        <v>61.55</v>
      </c>
      <c r="N64" s="201">
        <v>50.07</v>
      </c>
      <c r="O64" s="201">
        <v>70.73</v>
      </c>
      <c r="P64" s="201">
        <v>26.57</v>
      </c>
      <c r="Q64" s="201">
        <v>4.62</v>
      </c>
      <c r="R64" s="201">
        <v>8.99</v>
      </c>
      <c r="S64" s="201">
        <v>11.19</v>
      </c>
      <c r="T64" s="201">
        <v>0</v>
      </c>
      <c r="U64" s="201">
        <v>59.94</v>
      </c>
      <c r="V64" s="201">
        <v>8.7799999999999994</v>
      </c>
      <c r="W64" s="201">
        <v>14.74</v>
      </c>
      <c r="X64" s="201">
        <v>41.68</v>
      </c>
      <c r="Y64" s="201">
        <v>0</v>
      </c>
      <c r="Z64" s="201">
        <v>0</v>
      </c>
      <c r="AA64" s="201">
        <v>38.24</v>
      </c>
      <c r="AB64" s="201">
        <v>0</v>
      </c>
      <c r="AC64" s="201">
        <v>11.27</v>
      </c>
      <c r="AD64" s="201">
        <v>0</v>
      </c>
      <c r="AE64" s="201">
        <v>0</v>
      </c>
      <c r="AF64" s="201">
        <v>0</v>
      </c>
      <c r="AG64" s="201">
        <v>17.54</v>
      </c>
      <c r="AH64" s="201">
        <v>0</v>
      </c>
      <c r="AI64" s="201">
        <v>26.7</v>
      </c>
      <c r="AJ64" s="201">
        <v>0</v>
      </c>
      <c r="AK64" s="201">
        <v>93.3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39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494.46</v>
      </c>
      <c r="L65" s="201">
        <v>10.65</v>
      </c>
      <c r="M65" s="201">
        <v>61.55</v>
      </c>
      <c r="N65" s="201">
        <v>50.07</v>
      </c>
      <c r="O65" s="201">
        <v>70.73</v>
      </c>
      <c r="P65" s="201">
        <v>26.57</v>
      </c>
      <c r="Q65" s="201">
        <v>4.62</v>
      </c>
      <c r="R65" s="201">
        <v>8.99</v>
      </c>
      <c r="S65" s="201">
        <v>11.19</v>
      </c>
      <c r="T65" s="201">
        <v>0</v>
      </c>
      <c r="U65" s="201">
        <v>59.94</v>
      </c>
      <c r="V65" s="201">
        <v>8.7799999999999994</v>
      </c>
      <c r="W65" s="201">
        <v>14.74</v>
      </c>
      <c r="X65" s="201">
        <v>41.68</v>
      </c>
      <c r="Y65" s="201">
        <v>0</v>
      </c>
      <c r="Z65" s="201">
        <v>0</v>
      </c>
      <c r="AA65" s="201">
        <v>38.24</v>
      </c>
      <c r="AB65" s="201">
        <v>0</v>
      </c>
      <c r="AC65" s="201">
        <v>11.27</v>
      </c>
      <c r="AD65" s="201">
        <v>0</v>
      </c>
      <c r="AE65" s="201">
        <v>0</v>
      </c>
      <c r="AF65" s="201">
        <v>0</v>
      </c>
      <c r="AG65" s="201">
        <v>17.54</v>
      </c>
      <c r="AH65" s="201">
        <v>0</v>
      </c>
      <c r="AI65" s="201">
        <v>26.7</v>
      </c>
      <c r="AJ65" s="201">
        <v>0</v>
      </c>
      <c r="AK65" s="201">
        <v>93.3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39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493.64</v>
      </c>
      <c r="L66" s="201">
        <v>10.65</v>
      </c>
      <c r="M66" s="201">
        <v>61.55</v>
      </c>
      <c r="N66" s="201">
        <v>50.07</v>
      </c>
      <c r="O66" s="201">
        <v>70.73</v>
      </c>
      <c r="P66" s="201">
        <v>26.57</v>
      </c>
      <c r="Q66" s="201">
        <v>4.62</v>
      </c>
      <c r="R66" s="201">
        <v>8.99</v>
      </c>
      <c r="S66" s="201">
        <v>11.19</v>
      </c>
      <c r="T66" s="201">
        <v>0</v>
      </c>
      <c r="U66" s="201">
        <v>59.94</v>
      </c>
      <c r="V66" s="201">
        <v>8.7799999999999994</v>
      </c>
      <c r="W66" s="201">
        <v>14.74</v>
      </c>
      <c r="X66" s="201">
        <v>41.68</v>
      </c>
      <c r="Y66" s="201">
        <v>0</v>
      </c>
      <c r="Z66" s="201">
        <v>0</v>
      </c>
      <c r="AA66" s="201">
        <v>38.24</v>
      </c>
      <c r="AB66" s="201">
        <v>0</v>
      </c>
      <c r="AC66" s="201">
        <v>11.27</v>
      </c>
      <c r="AD66" s="201">
        <v>0</v>
      </c>
      <c r="AE66" s="201">
        <v>0</v>
      </c>
      <c r="AF66" s="201">
        <v>0</v>
      </c>
      <c r="AG66" s="201">
        <v>17.54</v>
      </c>
      <c r="AH66" s="201">
        <v>0</v>
      </c>
      <c r="AI66" s="201">
        <v>26.7</v>
      </c>
      <c r="AJ66" s="201">
        <v>0</v>
      </c>
      <c r="AK66" s="201">
        <v>93.3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39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479.72</v>
      </c>
      <c r="L67" s="201">
        <v>10.65</v>
      </c>
      <c r="M67" s="201">
        <v>61.55</v>
      </c>
      <c r="N67" s="201">
        <v>50.07</v>
      </c>
      <c r="O67" s="201">
        <v>70.73</v>
      </c>
      <c r="P67" s="201">
        <v>26.57</v>
      </c>
      <c r="Q67" s="201">
        <v>4.62</v>
      </c>
      <c r="R67" s="201">
        <v>8.99</v>
      </c>
      <c r="S67" s="201">
        <v>11.19</v>
      </c>
      <c r="T67" s="201">
        <v>0</v>
      </c>
      <c r="U67" s="201">
        <v>59.94</v>
      </c>
      <c r="V67" s="201">
        <v>8.7799999999999994</v>
      </c>
      <c r="W67" s="201">
        <v>14.74</v>
      </c>
      <c r="X67" s="201">
        <v>41.68</v>
      </c>
      <c r="Y67" s="201">
        <v>0</v>
      </c>
      <c r="Z67" s="201">
        <v>0</v>
      </c>
      <c r="AA67" s="201">
        <v>38.24</v>
      </c>
      <c r="AB67" s="201">
        <v>0</v>
      </c>
      <c r="AC67" s="201">
        <v>11.27</v>
      </c>
      <c r="AD67" s="201">
        <v>0</v>
      </c>
      <c r="AE67" s="201">
        <v>0</v>
      </c>
      <c r="AF67" s="201">
        <v>0</v>
      </c>
      <c r="AG67" s="201">
        <v>17.54</v>
      </c>
      <c r="AH67" s="201">
        <v>0</v>
      </c>
      <c r="AI67" s="201">
        <v>26.7</v>
      </c>
      <c r="AJ67" s="201">
        <v>0</v>
      </c>
      <c r="AK67" s="201">
        <v>93.3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39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494.46</v>
      </c>
      <c r="L68" s="201">
        <v>10.65</v>
      </c>
      <c r="M68" s="201">
        <v>61.55</v>
      </c>
      <c r="N68" s="201">
        <v>50.07</v>
      </c>
      <c r="O68" s="201">
        <v>70.73</v>
      </c>
      <c r="P68" s="201">
        <v>26.57</v>
      </c>
      <c r="Q68" s="201">
        <v>4.62</v>
      </c>
      <c r="R68" s="201">
        <v>8.99</v>
      </c>
      <c r="S68" s="201">
        <v>11.19</v>
      </c>
      <c r="T68" s="201">
        <v>0</v>
      </c>
      <c r="U68" s="201">
        <v>59.94</v>
      </c>
      <c r="V68" s="201">
        <v>8.7799999999999994</v>
      </c>
      <c r="W68" s="201">
        <v>14.74</v>
      </c>
      <c r="X68" s="201">
        <v>41.68</v>
      </c>
      <c r="Y68" s="201">
        <v>0</v>
      </c>
      <c r="Z68" s="201">
        <v>0</v>
      </c>
      <c r="AA68" s="201">
        <v>38.24</v>
      </c>
      <c r="AB68" s="201">
        <v>0</v>
      </c>
      <c r="AC68" s="201">
        <v>11.27</v>
      </c>
      <c r="AD68" s="201">
        <v>0</v>
      </c>
      <c r="AE68" s="201">
        <v>0</v>
      </c>
      <c r="AF68" s="201">
        <v>0</v>
      </c>
      <c r="AG68" s="201">
        <v>17.54</v>
      </c>
      <c r="AH68" s="201">
        <v>0</v>
      </c>
      <c r="AI68" s="201">
        <v>26.7</v>
      </c>
      <c r="AJ68" s="201">
        <v>0</v>
      </c>
      <c r="AK68" s="201">
        <v>93.3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39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494.46</v>
      </c>
      <c r="L69" s="201">
        <v>10.65</v>
      </c>
      <c r="M69" s="201">
        <v>61.55</v>
      </c>
      <c r="N69" s="201">
        <v>50.07</v>
      </c>
      <c r="O69" s="201">
        <v>70.73</v>
      </c>
      <c r="P69" s="201">
        <v>26.57</v>
      </c>
      <c r="Q69" s="201">
        <v>4.62</v>
      </c>
      <c r="R69" s="201">
        <v>8.99</v>
      </c>
      <c r="S69" s="201">
        <v>11.19</v>
      </c>
      <c r="T69" s="201">
        <v>0</v>
      </c>
      <c r="U69" s="201">
        <v>59.94</v>
      </c>
      <c r="V69" s="201">
        <v>8.7799999999999994</v>
      </c>
      <c r="W69" s="201">
        <v>14.74</v>
      </c>
      <c r="X69" s="201">
        <v>41.68</v>
      </c>
      <c r="Y69" s="201">
        <v>0</v>
      </c>
      <c r="Z69" s="201">
        <v>0</v>
      </c>
      <c r="AA69" s="201">
        <v>38.24</v>
      </c>
      <c r="AB69" s="201">
        <v>0</v>
      </c>
      <c r="AC69" s="201">
        <v>11.39</v>
      </c>
      <c r="AD69" s="201">
        <v>0</v>
      </c>
      <c r="AE69" s="201">
        <v>0</v>
      </c>
      <c r="AF69" s="201">
        <v>0</v>
      </c>
      <c r="AG69" s="201">
        <v>17.54</v>
      </c>
      <c r="AH69" s="201">
        <v>0</v>
      </c>
      <c r="AI69" s="201">
        <v>26.7</v>
      </c>
      <c r="AJ69" s="201">
        <v>0</v>
      </c>
      <c r="AK69" s="201">
        <v>93.3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33.11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494.46</v>
      </c>
      <c r="L70" s="201">
        <v>10.65</v>
      </c>
      <c r="M70" s="201">
        <v>61.55</v>
      </c>
      <c r="N70" s="201">
        <v>50.07</v>
      </c>
      <c r="O70" s="201">
        <v>70.73</v>
      </c>
      <c r="P70" s="201">
        <v>26.57</v>
      </c>
      <c r="Q70" s="201">
        <v>4.62</v>
      </c>
      <c r="R70" s="201">
        <v>8.99</v>
      </c>
      <c r="S70" s="201">
        <v>11.19</v>
      </c>
      <c r="T70" s="201">
        <v>0</v>
      </c>
      <c r="U70" s="201">
        <v>59.94</v>
      </c>
      <c r="V70" s="201">
        <v>8.7799999999999994</v>
      </c>
      <c r="W70" s="201">
        <v>14.74</v>
      </c>
      <c r="X70" s="201">
        <v>41.68</v>
      </c>
      <c r="Y70" s="201">
        <v>0</v>
      </c>
      <c r="Z70" s="201">
        <v>0</v>
      </c>
      <c r="AA70" s="201">
        <v>38.24</v>
      </c>
      <c r="AB70" s="201">
        <v>0</v>
      </c>
      <c r="AC70" s="201">
        <v>11.39</v>
      </c>
      <c r="AD70" s="201">
        <v>0</v>
      </c>
      <c r="AE70" s="201">
        <v>0</v>
      </c>
      <c r="AF70" s="201">
        <v>0</v>
      </c>
      <c r="AG70" s="201">
        <v>17.54</v>
      </c>
      <c r="AH70" s="201">
        <v>0</v>
      </c>
      <c r="AI70" s="201">
        <v>26.7</v>
      </c>
      <c r="AJ70" s="201">
        <v>0</v>
      </c>
      <c r="AK70" s="201">
        <v>93.3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28.27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494.46</v>
      </c>
      <c r="L71" s="201">
        <v>10.65</v>
      </c>
      <c r="M71" s="201">
        <v>61.55</v>
      </c>
      <c r="N71" s="201">
        <v>50.07</v>
      </c>
      <c r="O71" s="201">
        <v>70.73</v>
      </c>
      <c r="P71" s="201">
        <v>26.57</v>
      </c>
      <c r="Q71" s="201">
        <v>4.62</v>
      </c>
      <c r="R71" s="201">
        <v>8.99</v>
      </c>
      <c r="S71" s="201">
        <v>11.19</v>
      </c>
      <c r="T71" s="201">
        <v>0</v>
      </c>
      <c r="U71" s="201">
        <v>59.94</v>
      </c>
      <c r="V71" s="201">
        <v>8.7799999999999994</v>
      </c>
      <c r="W71" s="201">
        <v>14.74</v>
      </c>
      <c r="X71" s="201">
        <v>41.68</v>
      </c>
      <c r="Y71" s="201">
        <v>0</v>
      </c>
      <c r="Z71" s="201">
        <v>0</v>
      </c>
      <c r="AA71" s="201">
        <v>38.24</v>
      </c>
      <c r="AB71" s="201">
        <v>0</v>
      </c>
      <c r="AC71" s="201">
        <v>11.39</v>
      </c>
      <c r="AD71" s="201">
        <v>0</v>
      </c>
      <c r="AE71" s="201">
        <v>0</v>
      </c>
      <c r="AF71" s="201">
        <v>0</v>
      </c>
      <c r="AG71" s="201">
        <v>17.54</v>
      </c>
      <c r="AH71" s="201">
        <v>0</v>
      </c>
      <c r="AI71" s="201">
        <v>26.7</v>
      </c>
      <c r="AJ71" s="201">
        <v>0</v>
      </c>
      <c r="AK71" s="201">
        <v>93.3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24.4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494.46</v>
      </c>
      <c r="L72" s="201">
        <v>10.65</v>
      </c>
      <c r="M72" s="201">
        <v>61.55</v>
      </c>
      <c r="N72" s="201">
        <v>50.07</v>
      </c>
      <c r="O72" s="201">
        <v>70.73</v>
      </c>
      <c r="P72" s="201">
        <v>26.57</v>
      </c>
      <c r="Q72" s="201">
        <v>4.62</v>
      </c>
      <c r="R72" s="201">
        <v>8.99</v>
      </c>
      <c r="S72" s="201">
        <v>11.19</v>
      </c>
      <c r="T72" s="201">
        <v>0</v>
      </c>
      <c r="U72" s="201">
        <v>59.94</v>
      </c>
      <c r="V72" s="201">
        <v>8.7799999999999994</v>
      </c>
      <c r="W72" s="201">
        <v>14.74</v>
      </c>
      <c r="X72" s="201">
        <v>41.68</v>
      </c>
      <c r="Y72" s="201">
        <v>0</v>
      </c>
      <c r="Z72" s="201">
        <v>0</v>
      </c>
      <c r="AA72" s="201">
        <v>38.24</v>
      </c>
      <c r="AB72" s="201">
        <v>0</v>
      </c>
      <c r="AC72" s="201">
        <v>11.39</v>
      </c>
      <c r="AD72" s="201">
        <v>0</v>
      </c>
      <c r="AE72" s="201">
        <v>0</v>
      </c>
      <c r="AF72" s="201">
        <v>0</v>
      </c>
      <c r="AG72" s="201">
        <v>17.54</v>
      </c>
      <c r="AH72" s="201">
        <v>0</v>
      </c>
      <c r="AI72" s="201">
        <v>26.7</v>
      </c>
      <c r="AJ72" s="201">
        <v>0</v>
      </c>
      <c r="AK72" s="201">
        <v>93.3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22.3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494.46</v>
      </c>
      <c r="L73" s="201">
        <v>10.65</v>
      </c>
      <c r="M73" s="201">
        <v>61.55</v>
      </c>
      <c r="N73" s="201">
        <v>50.07</v>
      </c>
      <c r="O73" s="201">
        <v>70.73</v>
      </c>
      <c r="P73" s="201">
        <v>26.57</v>
      </c>
      <c r="Q73" s="201">
        <v>4.62</v>
      </c>
      <c r="R73" s="201">
        <v>8.99</v>
      </c>
      <c r="S73" s="201">
        <v>11.19</v>
      </c>
      <c r="T73" s="201">
        <v>0</v>
      </c>
      <c r="U73" s="201">
        <v>59.94</v>
      </c>
      <c r="V73" s="201">
        <v>8.7799999999999994</v>
      </c>
      <c r="W73" s="201">
        <v>14.74</v>
      </c>
      <c r="X73" s="201">
        <v>41.68</v>
      </c>
      <c r="Y73" s="201">
        <v>0</v>
      </c>
      <c r="Z73" s="201">
        <v>0</v>
      </c>
      <c r="AA73" s="201">
        <v>38.24</v>
      </c>
      <c r="AB73" s="201">
        <v>0</v>
      </c>
      <c r="AC73" s="201">
        <v>8.33</v>
      </c>
      <c r="AD73" s="201">
        <v>0</v>
      </c>
      <c r="AE73" s="201">
        <v>0</v>
      </c>
      <c r="AF73" s="201">
        <v>0</v>
      </c>
      <c r="AG73" s="201">
        <v>0</v>
      </c>
      <c r="AH73" s="201">
        <v>26.88</v>
      </c>
      <c r="AI73" s="201">
        <v>0</v>
      </c>
      <c r="AJ73" s="201">
        <v>0</v>
      </c>
      <c r="AK73" s="201">
        <v>93.3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18.23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494.46</v>
      </c>
      <c r="L74" s="201">
        <v>10.65</v>
      </c>
      <c r="M74" s="201">
        <v>61.55</v>
      </c>
      <c r="N74" s="201">
        <v>50.07</v>
      </c>
      <c r="O74" s="201">
        <v>70.73</v>
      </c>
      <c r="P74" s="201">
        <v>26.57</v>
      </c>
      <c r="Q74" s="201">
        <v>4.62</v>
      </c>
      <c r="R74" s="201">
        <v>8.99</v>
      </c>
      <c r="S74" s="201">
        <v>11.19</v>
      </c>
      <c r="T74" s="201">
        <v>0</v>
      </c>
      <c r="U74" s="201">
        <v>59.94</v>
      </c>
      <c r="V74" s="201">
        <v>8.7799999999999994</v>
      </c>
      <c r="W74" s="201">
        <v>14.74</v>
      </c>
      <c r="X74" s="201">
        <v>41.68</v>
      </c>
      <c r="Y74" s="201">
        <v>0</v>
      </c>
      <c r="Z74" s="201">
        <v>0</v>
      </c>
      <c r="AA74" s="201">
        <v>38.24</v>
      </c>
      <c r="AB74" s="201">
        <v>0</v>
      </c>
      <c r="AC74" s="201">
        <v>8.33</v>
      </c>
      <c r="AD74" s="201">
        <v>0</v>
      </c>
      <c r="AE74" s="201">
        <v>0</v>
      </c>
      <c r="AF74" s="201">
        <v>0</v>
      </c>
      <c r="AG74" s="201">
        <v>0</v>
      </c>
      <c r="AH74" s="201">
        <v>26.88</v>
      </c>
      <c r="AI74" s="201">
        <v>0</v>
      </c>
      <c r="AJ74" s="201">
        <v>0</v>
      </c>
      <c r="AK74" s="201">
        <v>93.3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10.24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494.46</v>
      </c>
      <c r="L75" s="201">
        <v>10.65</v>
      </c>
      <c r="M75" s="201">
        <v>61.55</v>
      </c>
      <c r="N75" s="201">
        <v>50.07</v>
      </c>
      <c r="O75" s="201">
        <v>70.73</v>
      </c>
      <c r="P75" s="201">
        <v>26.57</v>
      </c>
      <c r="Q75" s="201">
        <v>4.62</v>
      </c>
      <c r="R75" s="201">
        <v>8.99</v>
      </c>
      <c r="S75" s="201">
        <v>11.19</v>
      </c>
      <c r="T75" s="201">
        <v>0</v>
      </c>
      <c r="U75" s="201">
        <v>59.94</v>
      </c>
      <c r="V75" s="201">
        <v>8.7799999999999994</v>
      </c>
      <c r="W75" s="201">
        <v>14.74</v>
      </c>
      <c r="X75" s="201">
        <v>41.68</v>
      </c>
      <c r="Y75" s="201">
        <v>0</v>
      </c>
      <c r="Z75" s="201">
        <v>0</v>
      </c>
      <c r="AA75" s="201">
        <v>38.24</v>
      </c>
      <c r="AB75" s="201">
        <v>0</v>
      </c>
      <c r="AC75" s="201">
        <v>11.86</v>
      </c>
      <c r="AD75" s="201">
        <v>0</v>
      </c>
      <c r="AE75" s="201">
        <v>0</v>
      </c>
      <c r="AF75" s="201">
        <v>0</v>
      </c>
      <c r="AG75" s="201">
        <v>0</v>
      </c>
      <c r="AH75" s="201">
        <v>26.88</v>
      </c>
      <c r="AI75" s="201">
        <v>0</v>
      </c>
      <c r="AJ75" s="201">
        <v>0</v>
      </c>
      <c r="AK75" s="201">
        <v>94.58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494.46</v>
      </c>
      <c r="L76" s="201">
        <v>10.65</v>
      </c>
      <c r="M76" s="201">
        <v>61.55</v>
      </c>
      <c r="N76" s="201">
        <v>50.07</v>
      </c>
      <c r="O76" s="201">
        <v>70.73</v>
      </c>
      <c r="P76" s="201">
        <v>26.57</v>
      </c>
      <c r="Q76" s="201">
        <v>4.62</v>
      </c>
      <c r="R76" s="201">
        <v>8.99</v>
      </c>
      <c r="S76" s="201">
        <v>11.19</v>
      </c>
      <c r="T76" s="201">
        <v>0</v>
      </c>
      <c r="U76" s="201">
        <v>59.94</v>
      </c>
      <c r="V76" s="201">
        <v>8.7799999999999994</v>
      </c>
      <c r="W76" s="201">
        <v>14.74</v>
      </c>
      <c r="X76" s="201">
        <v>41.68</v>
      </c>
      <c r="Y76" s="201">
        <v>0</v>
      </c>
      <c r="Z76" s="201">
        <v>0</v>
      </c>
      <c r="AA76" s="201">
        <v>38.24</v>
      </c>
      <c r="AB76" s="201">
        <v>0</v>
      </c>
      <c r="AC76" s="201">
        <v>8.33</v>
      </c>
      <c r="AD76" s="201">
        <v>0</v>
      </c>
      <c r="AE76" s="201">
        <v>0</v>
      </c>
      <c r="AF76" s="201">
        <v>0</v>
      </c>
      <c r="AG76" s="201">
        <v>0</v>
      </c>
      <c r="AH76" s="201">
        <v>26.88</v>
      </c>
      <c r="AI76" s="201">
        <v>0</v>
      </c>
      <c r="AJ76" s="201">
        <v>0</v>
      </c>
      <c r="AK76" s="201">
        <v>94.58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494.46</v>
      </c>
      <c r="L77" s="201">
        <v>10.65</v>
      </c>
      <c r="M77" s="201">
        <v>61.55</v>
      </c>
      <c r="N77" s="201">
        <v>50.07</v>
      </c>
      <c r="O77" s="201">
        <v>70.73</v>
      </c>
      <c r="P77" s="201">
        <v>26.57</v>
      </c>
      <c r="Q77" s="201">
        <v>4.62</v>
      </c>
      <c r="R77" s="201">
        <v>8.99</v>
      </c>
      <c r="S77" s="201">
        <v>11.19</v>
      </c>
      <c r="T77" s="201">
        <v>0</v>
      </c>
      <c r="U77" s="201">
        <v>59.94</v>
      </c>
      <c r="V77" s="201">
        <v>8.7799999999999994</v>
      </c>
      <c r="W77" s="201">
        <v>14.74</v>
      </c>
      <c r="X77" s="201">
        <v>41.68</v>
      </c>
      <c r="Y77" s="201">
        <v>0</v>
      </c>
      <c r="Z77" s="201">
        <v>0</v>
      </c>
      <c r="AA77" s="201">
        <v>38.24</v>
      </c>
      <c r="AB77" s="201">
        <v>0</v>
      </c>
      <c r="AC77" s="201">
        <v>8.33</v>
      </c>
      <c r="AD77" s="201">
        <v>0</v>
      </c>
      <c r="AE77" s="201">
        <v>0</v>
      </c>
      <c r="AF77" s="201">
        <v>0</v>
      </c>
      <c r="AG77" s="201">
        <v>0</v>
      </c>
      <c r="AH77" s="201">
        <v>26.88</v>
      </c>
      <c r="AI77" s="201">
        <v>26.19</v>
      </c>
      <c r="AJ77" s="201">
        <v>0</v>
      </c>
      <c r="AK77" s="201">
        <v>94.58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494.46</v>
      </c>
      <c r="L78" s="201">
        <v>10.65</v>
      </c>
      <c r="M78" s="201">
        <v>61.55</v>
      </c>
      <c r="N78" s="201">
        <v>50.07</v>
      </c>
      <c r="O78" s="201">
        <v>70.73</v>
      </c>
      <c r="P78" s="201">
        <v>26.57</v>
      </c>
      <c r="Q78" s="201">
        <v>4.62</v>
      </c>
      <c r="R78" s="201">
        <v>8.99</v>
      </c>
      <c r="S78" s="201">
        <v>11.19</v>
      </c>
      <c r="T78" s="201">
        <v>0</v>
      </c>
      <c r="U78" s="201">
        <v>59.94</v>
      </c>
      <c r="V78" s="201">
        <v>8.7799999999999994</v>
      </c>
      <c r="W78" s="201">
        <v>14.74</v>
      </c>
      <c r="X78" s="201">
        <v>41.68</v>
      </c>
      <c r="Y78" s="201">
        <v>0</v>
      </c>
      <c r="Z78" s="201">
        <v>0</v>
      </c>
      <c r="AA78" s="201">
        <v>38.24</v>
      </c>
      <c r="AB78" s="201">
        <v>0</v>
      </c>
      <c r="AC78" s="201">
        <v>8.33</v>
      </c>
      <c r="AD78" s="201">
        <v>0</v>
      </c>
      <c r="AE78" s="201">
        <v>0</v>
      </c>
      <c r="AF78" s="201">
        <v>0</v>
      </c>
      <c r="AG78" s="201">
        <v>17.54</v>
      </c>
      <c r="AH78" s="201">
        <v>26.88</v>
      </c>
      <c r="AI78" s="201">
        <v>26.19</v>
      </c>
      <c r="AJ78" s="201">
        <v>0</v>
      </c>
      <c r="AK78" s="201">
        <v>94.58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494.46</v>
      </c>
      <c r="L79" s="201">
        <v>10.65</v>
      </c>
      <c r="M79" s="201">
        <v>61.55</v>
      </c>
      <c r="N79" s="201">
        <v>50.07</v>
      </c>
      <c r="O79" s="201">
        <v>70.73</v>
      </c>
      <c r="P79" s="201">
        <v>26.57</v>
      </c>
      <c r="Q79" s="201">
        <v>4.62</v>
      </c>
      <c r="R79" s="201">
        <v>8.99</v>
      </c>
      <c r="S79" s="201">
        <v>11.19</v>
      </c>
      <c r="T79" s="201">
        <v>0</v>
      </c>
      <c r="U79" s="201">
        <v>59.94</v>
      </c>
      <c r="V79" s="201">
        <v>8.7799999999999994</v>
      </c>
      <c r="W79" s="201">
        <v>14.74</v>
      </c>
      <c r="X79" s="201">
        <v>41.68</v>
      </c>
      <c r="Y79" s="201">
        <v>0</v>
      </c>
      <c r="Z79" s="201">
        <v>0</v>
      </c>
      <c r="AA79" s="201">
        <v>38.24</v>
      </c>
      <c r="AB79" s="201">
        <v>0</v>
      </c>
      <c r="AC79" s="201">
        <v>12</v>
      </c>
      <c r="AD79" s="201">
        <v>0</v>
      </c>
      <c r="AE79" s="201">
        <v>0</v>
      </c>
      <c r="AF79" s="201">
        <v>0</v>
      </c>
      <c r="AG79" s="201">
        <v>17.54</v>
      </c>
      <c r="AH79" s="201">
        <v>0</v>
      </c>
      <c r="AI79" s="201">
        <v>26.19</v>
      </c>
      <c r="AJ79" s="201">
        <v>0</v>
      </c>
      <c r="AK79" s="201">
        <v>99.62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494.46</v>
      </c>
      <c r="L80" s="201">
        <v>10.65</v>
      </c>
      <c r="M80" s="201">
        <v>61.55</v>
      </c>
      <c r="N80" s="201">
        <v>50.07</v>
      </c>
      <c r="O80" s="201">
        <v>70.73</v>
      </c>
      <c r="P80" s="201">
        <v>26.57</v>
      </c>
      <c r="Q80" s="201">
        <v>4.62</v>
      </c>
      <c r="R80" s="201">
        <v>8.99</v>
      </c>
      <c r="S80" s="201">
        <v>11.19</v>
      </c>
      <c r="T80" s="201">
        <v>0</v>
      </c>
      <c r="U80" s="201">
        <v>59.94</v>
      </c>
      <c r="V80" s="201">
        <v>8.7799999999999994</v>
      </c>
      <c r="W80" s="201">
        <v>14.74</v>
      </c>
      <c r="X80" s="201">
        <v>41.68</v>
      </c>
      <c r="Y80" s="201">
        <v>0</v>
      </c>
      <c r="Z80" s="201">
        <v>0</v>
      </c>
      <c r="AA80" s="201">
        <v>38.24</v>
      </c>
      <c r="AB80" s="201">
        <v>0</v>
      </c>
      <c r="AC80" s="201">
        <v>12</v>
      </c>
      <c r="AD80" s="201">
        <v>0</v>
      </c>
      <c r="AE80" s="201">
        <v>0</v>
      </c>
      <c r="AF80" s="201">
        <v>0</v>
      </c>
      <c r="AG80" s="201">
        <v>17.54</v>
      </c>
      <c r="AH80" s="201">
        <v>0</v>
      </c>
      <c r="AI80" s="201">
        <v>26.19</v>
      </c>
      <c r="AJ80" s="201">
        <v>0</v>
      </c>
      <c r="AK80" s="201">
        <v>99.62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494.46</v>
      </c>
      <c r="L81" s="201">
        <v>10.65</v>
      </c>
      <c r="M81" s="201">
        <v>61.55</v>
      </c>
      <c r="N81" s="201">
        <v>50.07</v>
      </c>
      <c r="O81" s="201">
        <v>70.73</v>
      </c>
      <c r="P81" s="201">
        <v>26.57</v>
      </c>
      <c r="Q81" s="201">
        <v>4.62</v>
      </c>
      <c r="R81" s="201">
        <v>8.99</v>
      </c>
      <c r="S81" s="201">
        <v>11.19</v>
      </c>
      <c r="T81" s="201">
        <v>0</v>
      </c>
      <c r="U81" s="201">
        <v>59.94</v>
      </c>
      <c r="V81" s="201">
        <v>8.7799999999999994</v>
      </c>
      <c r="W81" s="201">
        <v>14.74</v>
      </c>
      <c r="X81" s="201">
        <v>41.68</v>
      </c>
      <c r="Y81" s="201">
        <v>0</v>
      </c>
      <c r="Z81" s="201">
        <v>0</v>
      </c>
      <c r="AA81" s="201">
        <v>38.24</v>
      </c>
      <c r="AB81" s="201">
        <v>0</v>
      </c>
      <c r="AC81" s="201">
        <v>12</v>
      </c>
      <c r="AD81" s="201">
        <v>0</v>
      </c>
      <c r="AE81" s="201">
        <v>0</v>
      </c>
      <c r="AF81" s="201">
        <v>0</v>
      </c>
      <c r="AG81" s="201">
        <v>17.54</v>
      </c>
      <c r="AH81" s="201">
        <v>0</v>
      </c>
      <c r="AI81" s="201">
        <v>26.19</v>
      </c>
      <c r="AJ81" s="201">
        <v>0</v>
      </c>
      <c r="AK81" s="201">
        <v>99.62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494.46</v>
      </c>
      <c r="L82" s="201">
        <v>10.65</v>
      </c>
      <c r="M82" s="201">
        <v>61.55</v>
      </c>
      <c r="N82" s="201">
        <v>50.07</v>
      </c>
      <c r="O82" s="201">
        <v>70.73</v>
      </c>
      <c r="P82" s="201">
        <v>26.57</v>
      </c>
      <c r="Q82" s="201">
        <v>4.62</v>
      </c>
      <c r="R82" s="201">
        <v>8.99</v>
      </c>
      <c r="S82" s="201">
        <v>11.19</v>
      </c>
      <c r="T82" s="201">
        <v>0</v>
      </c>
      <c r="U82" s="201">
        <v>59.94</v>
      </c>
      <c r="V82" s="201">
        <v>8.7799999999999994</v>
      </c>
      <c r="W82" s="201">
        <v>14.74</v>
      </c>
      <c r="X82" s="201">
        <v>41.68</v>
      </c>
      <c r="Y82" s="201">
        <v>0</v>
      </c>
      <c r="Z82" s="201">
        <v>0</v>
      </c>
      <c r="AA82" s="201">
        <v>38.24</v>
      </c>
      <c r="AB82" s="201">
        <v>0</v>
      </c>
      <c r="AC82" s="201">
        <v>8.59</v>
      </c>
      <c r="AD82" s="201">
        <v>0</v>
      </c>
      <c r="AE82" s="201">
        <v>0</v>
      </c>
      <c r="AF82" s="201">
        <v>0</v>
      </c>
      <c r="AG82" s="201">
        <v>17.54</v>
      </c>
      <c r="AH82" s="201">
        <v>0</v>
      </c>
      <c r="AI82" s="201">
        <v>22.29</v>
      </c>
      <c r="AJ82" s="201">
        <v>0</v>
      </c>
      <c r="AK82" s="201">
        <v>99.62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494.46</v>
      </c>
      <c r="L83" s="201">
        <v>10.65</v>
      </c>
      <c r="M83" s="201">
        <v>61.55</v>
      </c>
      <c r="N83" s="201">
        <v>50.07</v>
      </c>
      <c r="O83" s="201">
        <v>70.73</v>
      </c>
      <c r="P83" s="201">
        <v>26.57</v>
      </c>
      <c r="Q83" s="201">
        <v>4.62</v>
      </c>
      <c r="R83" s="201">
        <v>8.99</v>
      </c>
      <c r="S83" s="201">
        <v>11.19</v>
      </c>
      <c r="T83" s="201">
        <v>0</v>
      </c>
      <c r="U83" s="201">
        <v>59.94</v>
      </c>
      <c r="V83" s="201">
        <v>8.7799999999999994</v>
      </c>
      <c r="W83" s="201">
        <v>14.74</v>
      </c>
      <c r="X83" s="201">
        <v>41.68</v>
      </c>
      <c r="Y83" s="201">
        <v>0</v>
      </c>
      <c r="Z83" s="201">
        <v>0</v>
      </c>
      <c r="AA83" s="201">
        <v>38.24</v>
      </c>
      <c r="AB83" s="201">
        <v>0</v>
      </c>
      <c r="AC83" s="201">
        <v>8.59</v>
      </c>
      <c r="AD83" s="201">
        <v>0</v>
      </c>
      <c r="AE83" s="201">
        <v>0</v>
      </c>
      <c r="AF83" s="201">
        <v>0</v>
      </c>
      <c r="AG83" s="201">
        <v>17.54</v>
      </c>
      <c r="AH83" s="201">
        <v>0</v>
      </c>
      <c r="AI83" s="201">
        <v>22.56</v>
      </c>
      <c r="AJ83" s="201">
        <v>0</v>
      </c>
      <c r="AK83" s="201">
        <v>99.62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494.46</v>
      </c>
      <c r="L84" s="201">
        <v>10.65</v>
      </c>
      <c r="M84" s="201">
        <v>61.55</v>
      </c>
      <c r="N84" s="201">
        <v>50.07</v>
      </c>
      <c r="O84" s="201">
        <v>70.73</v>
      </c>
      <c r="P84" s="201">
        <v>26.57</v>
      </c>
      <c r="Q84" s="201">
        <v>4.62</v>
      </c>
      <c r="R84" s="201">
        <v>8.99</v>
      </c>
      <c r="S84" s="201">
        <v>11.19</v>
      </c>
      <c r="T84" s="201">
        <v>0</v>
      </c>
      <c r="U84" s="201">
        <v>59.94</v>
      </c>
      <c r="V84" s="201">
        <v>8.7799999999999994</v>
      </c>
      <c r="W84" s="201">
        <v>14.74</v>
      </c>
      <c r="X84" s="201">
        <v>41.68</v>
      </c>
      <c r="Y84" s="201">
        <v>0</v>
      </c>
      <c r="Z84" s="201">
        <v>0</v>
      </c>
      <c r="AA84" s="201">
        <v>38.24</v>
      </c>
      <c r="AB84" s="201">
        <v>0</v>
      </c>
      <c r="AC84" s="201">
        <v>8.59</v>
      </c>
      <c r="AD84" s="201">
        <v>0</v>
      </c>
      <c r="AE84" s="201">
        <v>0</v>
      </c>
      <c r="AF84" s="201">
        <v>0</v>
      </c>
      <c r="AG84" s="201">
        <v>17.54</v>
      </c>
      <c r="AH84" s="201">
        <v>0</v>
      </c>
      <c r="AI84" s="201">
        <v>22.56</v>
      </c>
      <c r="AJ84" s="201">
        <v>0</v>
      </c>
      <c r="AK84" s="201">
        <v>99.62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494.46</v>
      </c>
      <c r="L85" s="201">
        <v>10.65</v>
      </c>
      <c r="M85" s="201">
        <v>61.55</v>
      </c>
      <c r="N85" s="201">
        <v>50.07</v>
      </c>
      <c r="O85" s="201">
        <v>70.73</v>
      </c>
      <c r="P85" s="201">
        <v>26.57</v>
      </c>
      <c r="Q85" s="201">
        <v>4.62</v>
      </c>
      <c r="R85" s="201">
        <v>8.99</v>
      </c>
      <c r="S85" s="201">
        <v>11.19</v>
      </c>
      <c r="T85" s="201">
        <v>0</v>
      </c>
      <c r="U85" s="201">
        <v>59.94</v>
      </c>
      <c r="V85" s="201">
        <v>8.7799999999999994</v>
      </c>
      <c r="W85" s="201">
        <v>14.74</v>
      </c>
      <c r="X85" s="201">
        <v>41.68</v>
      </c>
      <c r="Y85" s="201">
        <v>0</v>
      </c>
      <c r="Z85" s="201">
        <v>0</v>
      </c>
      <c r="AA85" s="201">
        <v>38.24</v>
      </c>
      <c r="AB85" s="201">
        <v>0</v>
      </c>
      <c r="AC85" s="201">
        <v>8.59</v>
      </c>
      <c r="AD85" s="201">
        <v>0</v>
      </c>
      <c r="AE85" s="201">
        <v>0</v>
      </c>
      <c r="AF85" s="201">
        <v>0</v>
      </c>
      <c r="AG85" s="201">
        <v>17.54</v>
      </c>
      <c r="AH85" s="201">
        <v>0</v>
      </c>
      <c r="AI85" s="201">
        <v>22.56</v>
      </c>
      <c r="AJ85" s="201">
        <v>0</v>
      </c>
      <c r="AK85" s="201">
        <v>99.62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494.46</v>
      </c>
      <c r="L86" s="201">
        <v>10.65</v>
      </c>
      <c r="M86" s="201">
        <v>61.55</v>
      </c>
      <c r="N86" s="201">
        <v>50.07</v>
      </c>
      <c r="O86" s="201">
        <v>70.73</v>
      </c>
      <c r="P86" s="201">
        <v>26.57</v>
      </c>
      <c r="Q86" s="201">
        <v>4.62</v>
      </c>
      <c r="R86" s="201">
        <v>8.99</v>
      </c>
      <c r="S86" s="201">
        <v>11.19</v>
      </c>
      <c r="T86" s="201">
        <v>0</v>
      </c>
      <c r="U86" s="201">
        <v>59.94</v>
      </c>
      <c r="V86" s="201">
        <v>8.7799999999999994</v>
      </c>
      <c r="W86" s="201">
        <v>14.74</v>
      </c>
      <c r="X86" s="201">
        <v>41.68</v>
      </c>
      <c r="Y86" s="201">
        <v>0</v>
      </c>
      <c r="Z86" s="201">
        <v>0</v>
      </c>
      <c r="AA86" s="201">
        <v>38.24</v>
      </c>
      <c r="AB86" s="201">
        <v>0</v>
      </c>
      <c r="AC86" s="201">
        <v>8.59</v>
      </c>
      <c r="AD86" s="201">
        <v>0</v>
      </c>
      <c r="AE86" s="201">
        <v>0</v>
      </c>
      <c r="AF86" s="201">
        <v>0</v>
      </c>
      <c r="AG86" s="201">
        <v>17.54</v>
      </c>
      <c r="AH86" s="201">
        <v>0</v>
      </c>
      <c r="AI86" s="201">
        <v>22.56</v>
      </c>
      <c r="AJ86" s="201">
        <v>0</v>
      </c>
      <c r="AK86" s="201">
        <v>99.62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494.46</v>
      </c>
      <c r="L87" s="201">
        <v>10.65</v>
      </c>
      <c r="M87" s="201">
        <v>61.55</v>
      </c>
      <c r="N87" s="201">
        <v>50.07</v>
      </c>
      <c r="O87" s="201">
        <v>70.73</v>
      </c>
      <c r="P87" s="201">
        <v>26.57</v>
      </c>
      <c r="Q87" s="201">
        <v>4.62</v>
      </c>
      <c r="R87" s="201">
        <v>8.99</v>
      </c>
      <c r="S87" s="201">
        <v>11.19</v>
      </c>
      <c r="T87" s="201">
        <v>0</v>
      </c>
      <c r="U87" s="201">
        <v>59.94</v>
      </c>
      <c r="V87" s="201">
        <v>8.7799999999999994</v>
      </c>
      <c r="W87" s="201">
        <v>14.74</v>
      </c>
      <c r="X87" s="201">
        <v>41.68</v>
      </c>
      <c r="Y87" s="201">
        <v>0</v>
      </c>
      <c r="Z87" s="201">
        <v>0</v>
      </c>
      <c r="AA87" s="201">
        <v>38.24</v>
      </c>
      <c r="AB87" s="201">
        <v>0</v>
      </c>
      <c r="AC87" s="201">
        <v>8.59</v>
      </c>
      <c r="AD87" s="201">
        <v>0</v>
      </c>
      <c r="AE87" s="201">
        <v>0</v>
      </c>
      <c r="AF87" s="201">
        <v>0</v>
      </c>
      <c r="AG87" s="201">
        <v>17.54</v>
      </c>
      <c r="AH87" s="201">
        <v>0</v>
      </c>
      <c r="AI87" s="201">
        <v>22.56</v>
      </c>
      <c r="AJ87" s="201">
        <v>0</v>
      </c>
      <c r="AK87" s="201">
        <v>99.62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494.46</v>
      </c>
      <c r="L88" s="201">
        <v>10.65</v>
      </c>
      <c r="M88" s="201">
        <v>61.55</v>
      </c>
      <c r="N88" s="201">
        <v>50.07</v>
      </c>
      <c r="O88" s="201">
        <v>70.73</v>
      </c>
      <c r="P88" s="201">
        <v>26.57</v>
      </c>
      <c r="Q88" s="201">
        <v>4.62</v>
      </c>
      <c r="R88" s="201">
        <v>8.99</v>
      </c>
      <c r="S88" s="201">
        <v>11.19</v>
      </c>
      <c r="T88" s="201">
        <v>0</v>
      </c>
      <c r="U88" s="201">
        <v>59.94</v>
      </c>
      <c r="V88" s="201">
        <v>8.7799999999999994</v>
      </c>
      <c r="W88" s="201">
        <v>14.74</v>
      </c>
      <c r="X88" s="201">
        <v>41.68</v>
      </c>
      <c r="Y88" s="201">
        <v>0</v>
      </c>
      <c r="Z88" s="201">
        <v>0</v>
      </c>
      <c r="AA88" s="201">
        <v>38.24</v>
      </c>
      <c r="AB88" s="201">
        <v>0</v>
      </c>
      <c r="AC88" s="201">
        <v>8.59</v>
      </c>
      <c r="AD88" s="201">
        <v>0</v>
      </c>
      <c r="AE88" s="201">
        <v>0</v>
      </c>
      <c r="AF88" s="201">
        <v>0</v>
      </c>
      <c r="AG88" s="201">
        <v>17.54</v>
      </c>
      <c r="AH88" s="201">
        <v>0</v>
      </c>
      <c r="AI88" s="201">
        <v>22.56</v>
      </c>
      <c r="AJ88" s="201">
        <v>0</v>
      </c>
      <c r="AK88" s="201">
        <v>99.62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494.46</v>
      </c>
      <c r="L89" s="201">
        <v>10.65</v>
      </c>
      <c r="M89" s="201">
        <v>61.55</v>
      </c>
      <c r="N89" s="201">
        <v>50.07</v>
      </c>
      <c r="O89" s="201">
        <v>70.73</v>
      </c>
      <c r="P89" s="201">
        <v>26.57</v>
      </c>
      <c r="Q89" s="201">
        <v>4.62</v>
      </c>
      <c r="R89" s="201">
        <v>8.99</v>
      </c>
      <c r="S89" s="201">
        <v>11.19</v>
      </c>
      <c r="T89" s="201">
        <v>0</v>
      </c>
      <c r="U89" s="201">
        <v>59.94</v>
      </c>
      <c r="V89" s="201">
        <v>8.7799999999999994</v>
      </c>
      <c r="W89" s="201">
        <v>14.74</v>
      </c>
      <c r="X89" s="201">
        <v>41.68</v>
      </c>
      <c r="Y89" s="201">
        <v>0</v>
      </c>
      <c r="Z89" s="201">
        <v>0</v>
      </c>
      <c r="AA89" s="201">
        <v>38.24</v>
      </c>
      <c r="AB89" s="201">
        <v>0</v>
      </c>
      <c r="AC89" s="201">
        <v>8.59</v>
      </c>
      <c r="AD89" s="201">
        <v>0</v>
      </c>
      <c r="AE89" s="201">
        <v>0</v>
      </c>
      <c r="AF89" s="201">
        <v>0</v>
      </c>
      <c r="AG89" s="201">
        <v>17.54</v>
      </c>
      <c r="AH89" s="201">
        <v>0</v>
      </c>
      <c r="AI89" s="201">
        <v>22.56</v>
      </c>
      <c r="AJ89" s="201">
        <v>0</v>
      </c>
      <c r="AK89" s="201">
        <v>99.62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494.46</v>
      </c>
      <c r="L90" s="201">
        <v>10.65</v>
      </c>
      <c r="M90" s="201">
        <v>61.55</v>
      </c>
      <c r="N90" s="201">
        <v>50.07</v>
      </c>
      <c r="O90" s="201">
        <v>70.73</v>
      </c>
      <c r="P90" s="201">
        <v>26.57</v>
      </c>
      <c r="Q90" s="201">
        <v>4.62</v>
      </c>
      <c r="R90" s="201">
        <v>8.99</v>
      </c>
      <c r="S90" s="201">
        <v>11.19</v>
      </c>
      <c r="T90" s="201">
        <v>0</v>
      </c>
      <c r="U90" s="201">
        <v>59.94</v>
      </c>
      <c r="V90" s="201">
        <v>8.7799999999999994</v>
      </c>
      <c r="W90" s="201">
        <v>14.74</v>
      </c>
      <c r="X90" s="201">
        <v>41.68</v>
      </c>
      <c r="Y90" s="201">
        <v>0</v>
      </c>
      <c r="Z90" s="201">
        <v>0</v>
      </c>
      <c r="AA90" s="201">
        <v>38.24</v>
      </c>
      <c r="AB90" s="201">
        <v>0</v>
      </c>
      <c r="AC90" s="201">
        <v>8.59</v>
      </c>
      <c r="AD90" s="201">
        <v>0</v>
      </c>
      <c r="AE90" s="201">
        <v>0</v>
      </c>
      <c r="AF90" s="201">
        <v>0</v>
      </c>
      <c r="AG90" s="201">
        <v>17.54</v>
      </c>
      <c r="AH90" s="201">
        <v>0</v>
      </c>
      <c r="AI90" s="201">
        <v>32.39</v>
      </c>
      <c r="AJ90" s="201">
        <v>0</v>
      </c>
      <c r="AK90" s="201">
        <v>119.62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494.46</v>
      </c>
      <c r="L91" s="201">
        <v>10.65</v>
      </c>
      <c r="M91" s="201">
        <v>61.55</v>
      </c>
      <c r="N91" s="201">
        <v>50.07</v>
      </c>
      <c r="O91" s="201">
        <v>70.73</v>
      </c>
      <c r="P91" s="201">
        <v>26.57</v>
      </c>
      <c r="Q91" s="201">
        <v>4.62</v>
      </c>
      <c r="R91" s="201">
        <v>8.99</v>
      </c>
      <c r="S91" s="201">
        <v>11.19</v>
      </c>
      <c r="T91" s="201">
        <v>0</v>
      </c>
      <c r="U91" s="201">
        <v>59.94</v>
      </c>
      <c r="V91" s="201">
        <v>6.04</v>
      </c>
      <c r="W91" s="201">
        <v>14.74</v>
      </c>
      <c r="X91" s="201">
        <v>41.68</v>
      </c>
      <c r="Y91" s="201">
        <v>0</v>
      </c>
      <c r="Z91" s="201">
        <v>0</v>
      </c>
      <c r="AA91" s="201">
        <v>38.24</v>
      </c>
      <c r="AB91" s="201">
        <v>0</v>
      </c>
      <c r="AC91" s="201">
        <v>8.59</v>
      </c>
      <c r="AD91" s="201">
        <v>0</v>
      </c>
      <c r="AE91" s="201">
        <v>0</v>
      </c>
      <c r="AF91" s="201">
        <v>0</v>
      </c>
      <c r="AG91" s="201">
        <v>17.54</v>
      </c>
      <c r="AH91" s="201">
        <v>0</v>
      </c>
      <c r="AI91" s="201">
        <v>39.94</v>
      </c>
      <c r="AJ91" s="201">
        <v>0</v>
      </c>
      <c r="AK91" s="201">
        <v>129.30000000000001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494.46</v>
      </c>
      <c r="L92" s="201">
        <v>10.65</v>
      </c>
      <c r="M92" s="201">
        <v>61.55</v>
      </c>
      <c r="N92" s="201">
        <v>50.07</v>
      </c>
      <c r="O92" s="201">
        <v>70.73</v>
      </c>
      <c r="P92" s="201">
        <v>26.57</v>
      </c>
      <c r="Q92" s="201">
        <v>4.62</v>
      </c>
      <c r="R92" s="201">
        <v>8.99</v>
      </c>
      <c r="S92" s="201">
        <v>11.19</v>
      </c>
      <c r="T92" s="201">
        <v>0</v>
      </c>
      <c r="U92" s="201">
        <v>59.94</v>
      </c>
      <c r="V92" s="201">
        <v>6.04</v>
      </c>
      <c r="W92" s="201">
        <v>14.74</v>
      </c>
      <c r="X92" s="201">
        <v>41.68</v>
      </c>
      <c r="Y92" s="201">
        <v>0</v>
      </c>
      <c r="Z92" s="201">
        <v>0</v>
      </c>
      <c r="AA92" s="201">
        <v>38.24</v>
      </c>
      <c r="AB92" s="201">
        <v>0</v>
      </c>
      <c r="AC92" s="201">
        <v>8.59</v>
      </c>
      <c r="AD92" s="201">
        <v>0</v>
      </c>
      <c r="AE92" s="201">
        <v>0</v>
      </c>
      <c r="AF92" s="201">
        <v>0</v>
      </c>
      <c r="AG92" s="201">
        <v>17.54</v>
      </c>
      <c r="AH92" s="201">
        <v>0</v>
      </c>
      <c r="AI92" s="201">
        <v>39.94</v>
      </c>
      <c r="AJ92" s="201">
        <v>0</v>
      </c>
      <c r="AK92" s="201">
        <v>129.30000000000001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494.46</v>
      </c>
      <c r="L93" s="201">
        <v>10.65</v>
      </c>
      <c r="M93" s="201">
        <v>61.55</v>
      </c>
      <c r="N93" s="201">
        <v>50.07</v>
      </c>
      <c r="O93" s="201">
        <v>70.73</v>
      </c>
      <c r="P93" s="201">
        <v>26.57</v>
      </c>
      <c r="Q93" s="201">
        <v>4.62</v>
      </c>
      <c r="R93" s="201">
        <v>8.99</v>
      </c>
      <c r="S93" s="201">
        <v>11.19</v>
      </c>
      <c r="T93" s="201">
        <v>0</v>
      </c>
      <c r="U93" s="201">
        <v>59.94</v>
      </c>
      <c r="V93" s="201">
        <v>6.04</v>
      </c>
      <c r="W93" s="201">
        <v>14.74</v>
      </c>
      <c r="X93" s="201">
        <v>41.68</v>
      </c>
      <c r="Y93" s="201">
        <v>0</v>
      </c>
      <c r="Z93" s="201">
        <v>0</v>
      </c>
      <c r="AA93" s="201">
        <v>38.24</v>
      </c>
      <c r="AB93" s="201">
        <v>0</v>
      </c>
      <c r="AC93" s="201">
        <v>8.59</v>
      </c>
      <c r="AD93" s="201">
        <v>0</v>
      </c>
      <c r="AE93" s="201">
        <v>0</v>
      </c>
      <c r="AF93" s="201">
        <v>0</v>
      </c>
      <c r="AG93" s="201">
        <v>17.54</v>
      </c>
      <c r="AH93" s="201">
        <v>0</v>
      </c>
      <c r="AI93" s="201">
        <v>39.94</v>
      </c>
      <c r="AJ93" s="201">
        <v>0</v>
      </c>
      <c r="AK93" s="201">
        <v>129.30000000000001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494.46</v>
      </c>
      <c r="L94" s="201">
        <v>10.65</v>
      </c>
      <c r="M94" s="201">
        <v>61.55</v>
      </c>
      <c r="N94" s="201">
        <v>50.07</v>
      </c>
      <c r="O94" s="201">
        <v>70.73</v>
      </c>
      <c r="P94" s="201">
        <v>26.57</v>
      </c>
      <c r="Q94" s="201">
        <v>4.62</v>
      </c>
      <c r="R94" s="201">
        <v>8.99</v>
      </c>
      <c r="S94" s="201">
        <v>11.19</v>
      </c>
      <c r="T94" s="201">
        <v>0</v>
      </c>
      <c r="U94" s="201">
        <v>59.94</v>
      </c>
      <c r="V94" s="201">
        <v>6.04</v>
      </c>
      <c r="W94" s="201">
        <v>14.74</v>
      </c>
      <c r="X94" s="201">
        <v>41.68</v>
      </c>
      <c r="Y94" s="201">
        <v>0</v>
      </c>
      <c r="Z94" s="201">
        <v>0</v>
      </c>
      <c r="AA94" s="201">
        <v>38.24</v>
      </c>
      <c r="AB94" s="201">
        <v>0</v>
      </c>
      <c r="AC94" s="201">
        <v>8.59</v>
      </c>
      <c r="AD94" s="201">
        <v>0</v>
      </c>
      <c r="AE94" s="201">
        <v>0</v>
      </c>
      <c r="AF94" s="201">
        <v>0</v>
      </c>
      <c r="AG94" s="201">
        <v>17.54</v>
      </c>
      <c r="AH94" s="201">
        <v>0</v>
      </c>
      <c r="AI94" s="201">
        <v>39.94</v>
      </c>
      <c r="AJ94" s="201">
        <v>0</v>
      </c>
      <c r="AK94" s="201">
        <v>129.30000000000001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494.46</v>
      </c>
      <c r="L95" s="201">
        <v>10.65</v>
      </c>
      <c r="M95" s="201">
        <v>61.55</v>
      </c>
      <c r="N95" s="201">
        <v>50.07</v>
      </c>
      <c r="O95" s="201">
        <v>70.73</v>
      </c>
      <c r="P95" s="201">
        <v>26.57</v>
      </c>
      <c r="Q95" s="201">
        <v>4.62</v>
      </c>
      <c r="R95" s="201">
        <v>8.99</v>
      </c>
      <c r="S95" s="201">
        <v>11.19</v>
      </c>
      <c r="T95" s="201">
        <v>0</v>
      </c>
      <c r="U95" s="201">
        <v>59.94</v>
      </c>
      <c r="V95" s="201">
        <v>6.04</v>
      </c>
      <c r="W95" s="201">
        <v>14.74</v>
      </c>
      <c r="X95" s="201">
        <v>41.68</v>
      </c>
      <c r="Y95" s="201">
        <v>0</v>
      </c>
      <c r="Z95" s="201">
        <v>0</v>
      </c>
      <c r="AA95" s="201">
        <v>38.24</v>
      </c>
      <c r="AB95" s="201">
        <v>0</v>
      </c>
      <c r="AC95" s="201">
        <v>8.85</v>
      </c>
      <c r="AD95" s="201">
        <v>0</v>
      </c>
      <c r="AE95" s="201">
        <v>0</v>
      </c>
      <c r="AF95" s="201">
        <v>0</v>
      </c>
      <c r="AG95" s="201">
        <v>17.54</v>
      </c>
      <c r="AH95" s="201">
        <v>0</v>
      </c>
      <c r="AI95" s="201">
        <v>39.94</v>
      </c>
      <c r="AJ95" s="201">
        <v>0</v>
      </c>
      <c r="AK95" s="201">
        <v>129.30000000000001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494.46</v>
      </c>
      <c r="L96" s="201">
        <v>10.65</v>
      </c>
      <c r="M96" s="201">
        <v>61.55</v>
      </c>
      <c r="N96" s="201">
        <v>50.07</v>
      </c>
      <c r="O96" s="201">
        <v>70.73</v>
      </c>
      <c r="P96" s="201">
        <v>26.57</v>
      </c>
      <c r="Q96" s="201">
        <v>4.62</v>
      </c>
      <c r="R96" s="201">
        <v>8.99</v>
      </c>
      <c r="S96" s="201">
        <v>11.19</v>
      </c>
      <c r="T96" s="201">
        <v>0</v>
      </c>
      <c r="U96" s="201">
        <v>59.94</v>
      </c>
      <c r="V96" s="201">
        <v>6.04</v>
      </c>
      <c r="W96" s="201">
        <v>14.74</v>
      </c>
      <c r="X96" s="201">
        <v>41.68</v>
      </c>
      <c r="Y96" s="201">
        <v>0</v>
      </c>
      <c r="Z96" s="201">
        <v>0</v>
      </c>
      <c r="AA96" s="201">
        <v>38.24</v>
      </c>
      <c r="AB96" s="201">
        <v>0</v>
      </c>
      <c r="AC96" s="201">
        <v>8.85</v>
      </c>
      <c r="AD96" s="201">
        <v>0</v>
      </c>
      <c r="AE96" s="201">
        <v>0</v>
      </c>
      <c r="AF96" s="201">
        <v>0</v>
      </c>
      <c r="AG96" s="201">
        <v>17.54</v>
      </c>
      <c r="AH96" s="201">
        <v>0</v>
      </c>
      <c r="AI96" s="201">
        <v>39.94</v>
      </c>
      <c r="AJ96" s="201">
        <v>0</v>
      </c>
      <c r="AK96" s="201">
        <v>129.30000000000001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494.46</v>
      </c>
      <c r="L97" s="201">
        <v>10.65</v>
      </c>
      <c r="M97" s="201">
        <v>61.55</v>
      </c>
      <c r="N97" s="201">
        <v>50.07</v>
      </c>
      <c r="O97" s="201">
        <v>70.73</v>
      </c>
      <c r="P97" s="201">
        <v>26.57</v>
      </c>
      <c r="Q97" s="201">
        <v>4.62</v>
      </c>
      <c r="R97" s="201">
        <v>8.99</v>
      </c>
      <c r="S97" s="201">
        <v>11.19</v>
      </c>
      <c r="T97" s="201">
        <v>0</v>
      </c>
      <c r="U97" s="201">
        <v>59.94</v>
      </c>
      <c r="V97" s="201">
        <v>6.04</v>
      </c>
      <c r="W97" s="201">
        <v>14.74</v>
      </c>
      <c r="X97" s="201">
        <v>62.53</v>
      </c>
      <c r="Y97" s="201">
        <v>0</v>
      </c>
      <c r="Z97" s="201">
        <v>0</v>
      </c>
      <c r="AA97" s="201">
        <v>38.24</v>
      </c>
      <c r="AB97" s="201">
        <v>0</v>
      </c>
      <c r="AC97" s="201">
        <v>8.85</v>
      </c>
      <c r="AD97" s="201">
        <v>0</v>
      </c>
      <c r="AE97" s="201">
        <v>0</v>
      </c>
      <c r="AF97" s="201">
        <v>0</v>
      </c>
      <c r="AG97" s="201">
        <v>17.54</v>
      </c>
      <c r="AH97" s="201">
        <v>0</v>
      </c>
      <c r="AI97" s="201">
        <v>39.94</v>
      </c>
      <c r="AJ97" s="201">
        <v>0</v>
      </c>
      <c r="AK97" s="201">
        <v>129.30000000000001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494.46</v>
      </c>
      <c r="L98" s="201">
        <v>10.65</v>
      </c>
      <c r="M98" s="201">
        <v>61.55</v>
      </c>
      <c r="N98" s="201">
        <v>50.07</v>
      </c>
      <c r="O98" s="201">
        <v>70.73</v>
      </c>
      <c r="P98" s="201">
        <v>26.57</v>
      </c>
      <c r="Q98" s="201">
        <v>4.62</v>
      </c>
      <c r="R98" s="201">
        <v>8.99</v>
      </c>
      <c r="S98" s="201">
        <v>11.19</v>
      </c>
      <c r="T98" s="201">
        <v>0</v>
      </c>
      <c r="U98" s="201">
        <v>59.94</v>
      </c>
      <c r="V98" s="201">
        <v>6.04</v>
      </c>
      <c r="W98" s="201">
        <v>14.74</v>
      </c>
      <c r="X98" s="201">
        <v>62.53</v>
      </c>
      <c r="Y98" s="201">
        <v>0</v>
      </c>
      <c r="Z98" s="201">
        <v>0</v>
      </c>
      <c r="AA98" s="201">
        <v>38.24</v>
      </c>
      <c r="AB98" s="201">
        <v>0</v>
      </c>
      <c r="AC98" s="201">
        <v>8.85</v>
      </c>
      <c r="AD98" s="201">
        <v>0</v>
      </c>
      <c r="AE98" s="201">
        <v>0</v>
      </c>
      <c r="AF98" s="201">
        <v>0</v>
      </c>
      <c r="AG98" s="201">
        <v>17.54</v>
      </c>
      <c r="AH98" s="201">
        <v>0</v>
      </c>
      <c r="AI98" s="201">
        <v>39.94</v>
      </c>
      <c r="AJ98" s="201">
        <v>0</v>
      </c>
      <c r="AK98" s="201">
        <v>129.30000000000001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1.2374999999999999E-3</v>
      </c>
      <c r="K99">
        <f t="shared" si="0"/>
        <v>10.429362499999993</v>
      </c>
      <c r="L99">
        <f t="shared" si="0"/>
        <v>0.22340999999999975</v>
      </c>
      <c r="M99">
        <f t="shared" si="0"/>
        <v>1.4772000000000025</v>
      </c>
      <c r="N99">
        <f t="shared" si="0"/>
        <v>1.2016800000000005</v>
      </c>
      <c r="O99">
        <f t="shared" si="0"/>
        <v>1.6975199999999959</v>
      </c>
      <c r="P99">
        <f t="shared" si="0"/>
        <v>0.63323000000000051</v>
      </c>
      <c r="Q99">
        <f t="shared" si="0"/>
        <v>0.11135250000000005</v>
      </c>
      <c r="R99">
        <f t="shared" si="0"/>
        <v>0.21593250000000014</v>
      </c>
      <c r="S99">
        <f t="shared" si="0"/>
        <v>0.26966750000000067</v>
      </c>
      <c r="T99">
        <f t="shared" si="0"/>
        <v>0</v>
      </c>
      <c r="U99">
        <f t="shared" si="0"/>
        <v>1.4391024999999982</v>
      </c>
      <c r="V99">
        <f t="shared" si="0"/>
        <v>0.16354749999999965</v>
      </c>
      <c r="W99">
        <f t="shared" si="0"/>
        <v>0.35379250000000012</v>
      </c>
      <c r="X99">
        <f t="shared" si="0"/>
        <v>1.0107599999999988</v>
      </c>
      <c r="Y99">
        <f t="shared" si="0"/>
        <v>0</v>
      </c>
      <c r="Z99">
        <f t="shared" si="0"/>
        <v>0</v>
      </c>
      <c r="AA99">
        <f t="shared" si="0"/>
        <v>0.91775999999999769</v>
      </c>
      <c r="AB99">
        <f t="shared" si="0"/>
        <v>0</v>
      </c>
      <c r="AC99">
        <f t="shared" si="0"/>
        <v>0.25916000000000017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0.39903499999999953</v>
      </c>
      <c r="AH99">
        <f t="shared" si="0"/>
        <v>4.0320000000000002E-2</v>
      </c>
      <c r="AI99">
        <f t="shared" si="0"/>
        <v>0.6338075000000003</v>
      </c>
      <c r="AJ99">
        <f t="shared" si="0"/>
        <v>0</v>
      </c>
      <c r="AK99">
        <f t="shared" si="0"/>
        <v>2.3614899999999981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0.4212225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0.32</v>
      </c>
      <c r="K3" s="201">
        <v>159.27000000000001</v>
      </c>
      <c r="L3" s="201">
        <v>61.4</v>
      </c>
      <c r="M3" s="201">
        <v>0</v>
      </c>
      <c r="N3" s="201">
        <v>28.95</v>
      </c>
      <c r="O3" s="201">
        <v>48.62</v>
      </c>
      <c r="P3" s="201">
        <v>64.58</v>
      </c>
      <c r="Q3" s="201">
        <v>2.67</v>
      </c>
      <c r="R3" s="201">
        <v>5.19</v>
      </c>
      <c r="S3" s="201">
        <v>6.47</v>
      </c>
      <c r="T3" s="201">
        <v>0</v>
      </c>
      <c r="U3" s="201">
        <v>282.20999999999998</v>
      </c>
      <c r="V3" s="201">
        <v>3.49</v>
      </c>
      <c r="W3" s="201">
        <v>8.5299999999999994</v>
      </c>
      <c r="X3" s="201">
        <v>24.11</v>
      </c>
      <c r="Y3" s="201">
        <v>0</v>
      </c>
      <c r="Z3" s="201">
        <v>0</v>
      </c>
      <c r="AA3" s="201">
        <v>22.11</v>
      </c>
      <c r="AB3" s="201">
        <v>0</v>
      </c>
      <c r="AC3" s="201">
        <v>12.14</v>
      </c>
      <c r="AD3" s="201">
        <v>0</v>
      </c>
      <c r="AE3" s="201">
        <v>0</v>
      </c>
      <c r="AF3" s="201">
        <v>0</v>
      </c>
      <c r="AG3" s="201">
        <v>9.9600000000000009</v>
      </c>
      <c r="AH3" s="201">
        <v>0</v>
      </c>
      <c r="AI3" s="201">
        <v>22.57</v>
      </c>
      <c r="AJ3" s="201">
        <v>0</v>
      </c>
      <c r="AK3" s="201">
        <v>49.92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0.32</v>
      </c>
      <c r="K4" s="201">
        <v>159.27000000000001</v>
      </c>
      <c r="L4" s="201">
        <v>61.4</v>
      </c>
      <c r="M4" s="201">
        <v>0</v>
      </c>
      <c r="N4" s="201">
        <v>28.95</v>
      </c>
      <c r="O4" s="201">
        <v>48.62</v>
      </c>
      <c r="P4" s="201">
        <v>64.58</v>
      </c>
      <c r="Q4" s="201">
        <v>2.67</v>
      </c>
      <c r="R4" s="201">
        <v>5.19</v>
      </c>
      <c r="S4" s="201">
        <v>6.47</v>
      </c>
      <c r="T4" s="201">
        <v>0</v>
      </c>
      <c r="U4" s="201">
        <v>282.20999999999998</v>
      </c>
      <c r="V4" s="201">
        <v>3.49</v>
      </c>
      <c r="W4" s="201">
        <v>8.5299999999999994</v>
      </c>
      <c r="X4" s="201">
        <v>24.11</v>
      </c>
      <c r="Y4" s="201">
        <v>0</v>
      </c>
      <c r="Z4" s="201">
        <v>0</v>
      </c>
      <c r="AA4" s="201">
        <v>22.11</v>
      </c>
      <c r="AB4" s="201">
        <v>0</v>
      </c>
      <c r="AC4" s="201">
        <v>12.14</v>
      </c>
      <c r="AD4" s="201">
        <v>0</v>
      </c>
      <c r="AE4" s="201">
        <v>0</v>
      </c>
      <c r="AF4" s="201">
        <v>0</v>
      </c>
      <c r="AG4" s="201">
        <v>9.9600000000000009</v>
      </c>
      <c r="AH4" s="201">
        <v>0</v>
      </c>
      <c r="AI4" s="201">
        <v>22.57</v>
      </c>
      <c r="AJ4" s="201">
        <v>0</v>
      </c>
      <c r="AK4" s="201">
        <v>49.92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0.32</v>
      </c>
      <c r="K5" s="201">
        <v>159.27000000000001</v>
      </c>
      <c r="L5" s="201">
        <v>61.4</v>
      </c>
      <c r="M5" s="201">
        <v>0</v>
      </c>
      <c r="N5" s="201">
        <v>28.95</v>
      </c>
      <c r="O5" s="201">
        <v>48.62</v>
      </c>
      <c r="P5" s="201">
        <v>64.58</v>
      </c>
      <c r="Q5" s="201">
        <v>2.67</v>
      </c>
      <c r="R5" s="201">
        <v>5.19</v>
      </c>
      <c r="S5" s="201">
        <v>6.47</v>
      </c>
      <c r="T5" s="201">
        <v>0</v>
      </c>
      <c r="U5" s="201">
        <v>282.20999999999998</v>
      </c>
      <c r="V5" s="201">
        <v>3.49</v>
      </c>
      <c r="W5" s="201">
        <v>8.5299999999999994</v>
      </c>
      <c r="X5" s="201">
        <v>24.11</v>
      </c>
      <c r="Y5" s="201">
        <v>0</v>
      </c>
      <c r="Z5" s="201">
        <v>0</v>
      </c>
      <c r="AA5" s="201">
        <v>22.11</v>
      </c>
      <c r="AB5" s="201">
        <v>0</v>
      </c>
      <c r="AC5" s="201">
        <v>12.5</v>
      </c>
      <c r="AD5" s="201">
        <v>0</v>
      </c>
      <c r="AE5" s="201">
        <v>0</v>
      </c>
      <c r="AF5" s="201">
        <v>0</v>
      </c>
      <c r="AG5" s="201">
        <v>9.9600000000000009</v>
      </c>
      <c r="AH5" s="201">
        <v>0</v>
      </c>
      <c r="AI5" s="201">
        <v>22.57</v>
      </c>
      <c r="AJ5" s="201">
        <v>0</v>
      </c>
      <c r="AK5" s="201">
        <v>49.92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0.32</v>
      </c>
      <c r="K6" s="201">
        <v>159.27000000000001</v>
      </c>
      <c r="L6" s="201">
        <v>61.4</v>
      </c>
      <c r="M6" s="201">
        <v>0</v>
      </c>
      <c r="N6" s="201">
        <v>28.95</v>
      </c>
      <c r="O6" s="201">
        <v>48.62</v>
      </c>
      <c r="P6" s="201">
        <v>64.58</v>
      </c>
      <c r="Q6" s="201">
        <v>2.67</v>
      </c>
      <c r="R6" s="201">
        <v>5.19</v>
      </c>
      <c r="S6" s="201">
        <v>6.47</v>
      </c>
      <c r="T6" s="201">
        <v>0</v>
      </c>
      <c r="U6" s="201">
        <v>282.20999999999998</v>
      </c>
      <c r="V6" s="201">
        <v>3.49</v>
      </c>
      <c r="W6" s="201">
        <v>8.5299999999999994</v>
      </c>
      <c r="X6" s="201">
        <v>24.11</v>
      </c>
      <c r="Y6" s="201">
        <v>0</v>
      </c>
      <c r="Z6" s="201">
        <v>0</v>
      </c>
      <c r="AA6" s="201">
        <v>22.11</v>
      </c>
      <c r="AB6" s="201">
        <v>0</v>
      </c>
      <c r="AC6" s="201">
        <v>12.5</v>
      </c>
      <c r="AD6" s="201">
        <v>0</v>
      </c>
      <c r="AE6" s="201">
        <v>0</v>
      </c>
      <c r="AF6" s="201">
        <v>0</v>
      </c>
      <c r="AG6" s="201">
        <v>9.9600000000000009</v>
      </c>
      <c r="AH6" s="201">
        <v>0</v>
      </c>
      <c r="AI6" s="201">
        <v>22.57</v>
      </c>
      <c r="AJ6" s="201">
        <v>0</v>
      </c>
      <c r="AK6" s="201">
        <v>49.92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0.32</v>
      </c>
      <c r="K7" s="201">
        <v>159.27000000000001</v>
      </c>
      <c r="L7" s="201">
        <v>61.4</v>
      </c>
      <c r="M7" s="201">
        <v>0</v>
      </c>
      <c r="N7" s="201">
        <v>28.95</v>
      </c>
      <c r="O7" s="201">
        <v>48.62</v>
      </c>
      <c r="P7" s="201">
        <v>64.58</v>
      </c>
      <c r="Q7" s="201">
        <v>2.67</v>
      </c>
      <c r="R7" s="201">
        <v>5.19</v>
      </c>
      <c r="S7" s="201">
        <v>6.47</v>
      </c>
      <c r="T7" s="201">
        <v>0</v>
      </c>
      <c r="U7" s="201">
        <v>282.20999999999998</v>
      </c>
      <c r="V7" s="201">
        <v>3.49</v>
      </c>
      <c r="W7" s="201">
        <v>8.5299999999999994</v>
      </c>
      <c r="X7" s="201">
        <v>24.11</v>
      </c>
      <c r="Y7" s="201">
        <v>0</v>
      </c>
      <c r="Z7" s="201">
        <v>0</v>
      </c>
      <c r="AA7" s="201">
        <v>22.11</v>
      </c>
      <c r="AB7" s="201">
        <v>0</v>
      </c>
      <c r="AC7" s="201">
        <v>12.5</v>
      </c>
      <c r="AD7" s="201">
        <v>0</v>
      </c>
      <c r="AE7" s="201">
        <v>0</v>
      </c>
      <c r="AF7" s="201">
        <v>0</v>
      </c>
      <c r="AG7" s="201">
        <v>9.9600000000000009</v>
      </c>
      <c r="AH7" s="201">
        <v>0</v>
      </c>
      <c r="AI7" s="201">
        <v>22.57</v>
      </c>
      <c r="AJ7" s="201">
        <v>0</v>
      </c>
      <c r="AK7" s="201">
        <v>49.92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0.32</v>
      </c>
      <c r="K8" s="201">
        <v>159.27000000000001</v>
      </c>
      <c r="L8" s="201">
        <v>61.4</v>
      </c>
      <c r="M8" s="201">
        <v>0</v>
      </c>
      <c r="N8" s="201">
        <v>28.95</v>
      </c>
      <c r="O8" s="201">
        <v>48.62</v>
      </c>
      <c r="P8" s="201">
        <v>64.58</v>
      </c>
      <c r="Q8" s="201">
        <v>2.67</v>
      </c>
      <c r="R8" s="201">
        <v>5.19</v>
      </c>
      <c r="S8" s="201">
        <v>6.47</v>
      </c>
      <c r="T8" s="201">
        <v>0</v>
      </c>
      <c r="U8" s="201">
        <v>282.20999999999998</v>
      </c>
      <c r="V8" s="201">
        <v>3.49</v>
      </c>
      <c r="W8" s="201">
        <v>8.5299999999999994</v>
      </c>
      <c r="X8" s="201">
        <v>24.11</v>
      </c>
      <c r="Y8" s="201">
        <v>0</v>
      </c>
      <c r="Z8" s="201">
        <v>0</v>
      </c>
      <c r="AA8" s="201">
        <v>22.11</v>
      </c>
      <c r="AB8" s="201">
        <v>0</v>
      </c>
      <c r="AC8" s="201">
        <v>12.5</v>
      </c>
      <c r="AD8" s="201">
        <v>0</v>
      </c>
      <c r="AE8" s="201">
        <v>0</v>
      </c>
      <c r="AF8" s="201">
        <v>0</v>
      </c>
      <c r="AG8" s="201">
        <v>9.9600000000000009</v>
      </c>
      <c r="AH8" s="201">
        <v>0</v>
      </c>
      <c r="AI8" s="201">
        <v>22.57</v>
      </c>
      <c r="AJ8" s="201">
        <v>0</v>
      </c>
      <c r="AK8" s="201">
        <v>49.92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0.32</v>
      </c>
      <c r="K9" s="201">
        <v>159.27000000000001</v>
      </c>
      <c r="L9" s="201">
        <v>61.4</v>
      </c>
      <c r="M9" s="201">
        <v>0</v>
      </c>
      <c r="N9" s="201">
        <v>28.95</v>
      </c>
      <c r="O9" s="201">
        <v>48.62</v>
      </c>
      <c r="P9" s="201">
        <v>63.85</v>
      </c>
      <c r="Q9" s="201">
        <v>2.67</v>
      </c>
      <c r="R9" s="201">
        <v>5.19</v>
      </c>
      <c r="S9" s="201">
        <v>6.47</v>
      </c>
      <c r="T9" s="201">
        <v>0</v>
      </c>
      <c r="U9" s="201">
        <v>282.20999999999998</v>
      </c>
      <c r="V9" s="201">
        <v>3.49</v>
      </c>
      <c r="W9" s="201">
        <v>8.5299999999999994</v>
      </c>
      <c r="X9" s="201">
        <v>24.11</v>
      </c>
      <c r="Y9" s="201">
        <v>0</v>
      </c>
      <c r="Z9" s="201">
        <v>0</v>
      </c>
      <c r="AA9" s="201">
        <v>22.11</v>
      </c>
      <c r="AB9" s="201">
        <v>0</v>
      </c>
      <c r="AC9" s="201">
        <v>12.5</v>
      </c>
      <c r="AD9" s="201">
        <v>0</v>
      </c>
      <c r="AE9" s="201">
        <v>0</v>
      </c>
      <c r="AF9" s="201">
        <v>0</v>
      </c>
      <c r="AG9" s="201">
        <v>9.9600000000000009</v>
      </c>
      <c r="AH9" s="201">
        <v>0</v>
      </c>
      <c r="AI9" s="201">
        <v>22.57</v>
      </c>
      <c r="AJ9" s="201">
        <v>0</v>
      </c>
      <c r="AK9" s="201">
        <v>49.92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0.32</v>
      </c>
      <c r="K10" s="201">
        <v>159.27000000000001</v>
      </c>
      <c r="L10" s="201">
        <v>61.4</v>
      </c>
      <c r="M10" s="201">
        <v>0</v>
      </c>
      <c r="N10" s="201">
        <v>28.95</v>
      </c>
      <c r="O10" s="201">
        <v>48.62</v>
      </c>
      <c r="P10" s="201">
        <v>63.85</v>
      </c>
      <c r="Q10" s="201">
        <v>2.67</v>
      </c>
      <c r="R10" s="201">
        <v>5.19</v>
      </c>
      <c r="S10" s="201">
        <v>6.47</v>
      </c>
      <c r="T10" s="201">
        <v>0</v>
      </c>
      <c r="U10" s="201">
        <v>282.20999999999998</v>
      </c>
      <c r="V10" s="201">
        <v>3.49</v>
      </c>
      <c r="W10" s="201">
        <v>8.5299999999999994</v>
      </c>
      <c r="X10" s="201">
        <v>24.11</v>
      </c>
      <c r="Y10" s="201">
        <v>0</v>
      </c>
      <c r="Z10" s="201">
        <v>0</v>
      </c>
      <c r="AA10" s="201">
        <v>22.11</v>
      </c>
      <c r="AB10" s="201">
        <v>0</v>
      </c>
      <c r="AC10" s="201">
        <v>12.5</v>
      </c>
      <c r="AD10" s="201">
        <v>0</v>
      </c>
      <c r="AE10" s="201">
        <v>0</v>
      </c>
      <c r="AF10" s="201">
        <v>0</v>
      </c>
      <c r="AG10" s="201">
        <v>9.9600000000000009</v>
      </c>
      <c r="AH10" s="201">
        <v>0</v>
      </c>
      <c r="AI10" s="201">
        <v>22.57</v>
      </c>
      <c r="AJ10" s="201">
        <v>0</v>
      </c>
      <c r="AK10" s="201">
        <v>49.92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0.32</v>
      </c>
      <c r="K11" s="201">
        <v>159.27000000000001</v>
      </c>
      <c r="L11" s="201">
        <v>61.4</v>
      </c>
      <c r="M11" s="201">
        <v>0</v>
      </c>
      <c r="N11" s="201">
        <v>28.95</v>
      </c>
      <c r="O11" s="201">
        <v>48.62</v>
      </c>
      <c r="P11" s="201">
        <v>63.85</v>
      </c>
      <c r="Q11" s="201">
        <v>2.67</v>
      </c>
      <c r="R11" s="201">
        <v>5.19</v>
      </c>
      <c r="S11" s="201">
        <v>6.47</v>
      </c>
      <c r="T11" s="201">
        <v>0</v>
      </c>
      <c r="U11" s="201">
        <v>282.20999999999998</v>
      </c>
      <c r="V11" s="201">
        <v>3.49</v>
      </c>
      <c r="W11" s="201">
        <v>8.5299999999999994</v>
      </c>
      <c r="X11" s="201">
        <v>24.11</v>
      </c>
      <c r="Y11" s="201">
        <v>0</v>
      </c>
      <c r="Z11" s="201">
        <v>0</v>
      </c>
      <c r="AA11" s="201">
        <v>22.11</v>
      </c>
      <c r="AB11" s="201">
        <v>0</v>
      </c>
      <c r="AC11" s="201">
        <v>12.5</v>
      </c>
      <c r="AD11" s="201">
        <v>0</v>
      </c>
      <c r="AE11" s="201">
        <v>0</v>
      </c>
      <c r="AF11" s="201">
        <v>0</v>
      </c>
      <c r="AG11" s="201">
        <v>9.9600000000000009</v>
      </c>
      <c r="AH11" s="201">
        <v>0</v>
      </c>
      <c r="AI11" s="201">
        <v>22.57</v>
      </c>
      <c r="AJ11" s="201">
        <v>0</v>
      </c>
      <c r="AK11" s="201">
        <v>49.92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159.27000000000001</v>
      </c>
      <c r="L12" s="201">
        <v>61.4</v>
      </c>
      <c r="M12" s="201">
        <v>0</v>
      </c>
      <c r="N12" s="201">
        <v>28.95</v>
      </c>
      <c r="O12" s="201">
        <v>48.62</v>
      </c>
      <c r="P12" s="201">
        <v>63.85</v>
      </c>
      <c r="Q12" s="201">
        <v>2.67</v>
      </c>
      <c r="R12" s="201">
        <v>5.19</v>
      </c>
      <c r="S12" s="201">
        <v>6.47</v>
      </c>
      <c r="T12" s="201">
        <v>0</v>
      </c>
      <c r="U12" s="201">
        <v>282.20999999999998</v>
      </c>
      <c r="V12" s="201">
        <v>3.49</v>
      </c>
      <c r="W12" s="201">
        <v>8.5299999999999994</v>
      </c>
      <c r="X12" s="201">
        <v>24.11</v>
      </c>
      <c r="Y12" s="201">
        <v>0</v>
      </c>
      <c r="Z12" s="201">
        <v>0</v>
      </c>
      <c r="AA12" s="201">
        <v>22.11</v>
      </c>
      <c r="AB12" s="201">
        <v>0</v>
      </c>
      <c r="AC12" s="201">
        <v>7.37</v>
      </c>
      <c r="AD12" s="201">
        <v>0</v>
      </c>
      <c r="AE12" s="201">
        <v>0</v>
      </c>
      <c r="AF12" s="201">
        <v>0</v>
      </c>
      <c r="AG12" s="201">
        <v>9.9600000000000009</v>
      </c>
      <c r="AH12" s="201">
        <v>0</v>
      </c>
      <c r="AI12" s="201">
        <v>14.41</v>
      </c>
      <c r="AJ12" s="201">
        <v>0</v>
      </c>
      <c r="AK12" s="201">
        <v>49.92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159.27000000000001</v>
      </c>
      <c r="L13" s="201">
        <v>61.4</v>
      </c>
      <c r="M13" s="201">
        <v>0</v>
      </c>
      <c r="N13" s="201">
        <v>28.95</v>
      </c>
      <c r="O13" s="201">
        <v>48.62</v>
      </c>
      <c r="P13" s="201">
        <v>64.58</v>
      </c>
      <c r="Q13" s="201">
        <v>2.67</v>
      </c>
      <c r="R13" s="201">
        <v>5.19</v>
      </c>
      <c r="S13" s="201">
        <v>6.47</v>
      </c>
      <c r="T13" s="201">
        <v>0</v>
      </c>
      <c r="U13" s="201">
        <v>282.20999999999998</v>
      </c>
      <c r="V13" s="201">
        <v>3.49</v>
      </c>
      <c r="W13" s="201">
        <v>8.5299999999999994</v>
      </c>
      <c r="X13" s="201">
        <v>24.11</v>
      </c>
      <c r="Y13" s="201">
        <v>0</v>
      </c>
      <c r="Z13" s="201">
        <v>0</v>
      </c>
      <c r="AA13" s="201">
        <v>22.11</v>
      </c>
      <c r="AB13" s="201">
        <v>0</v>
      </c>
      <c r="AC13" s="201">
        <v>7.37</v>
      </c>
      <c r="AD13" s="201">
        <v>0</v>
      </c>
      <c r="AE13" s="201">
        <v>0</v>
      </c>
      <c r="AF13" s="201">
        <v>0</v>
      </c>
      <c r="AG13" s="201">
        <v>9.9600000000000009</v>
      </c>
      <c r="AH13" s="201">
        <v>0</v>
      </c>
      <c r="AI13" s="201">
        <v>14.41</v>
      </c>
      <c r="AJ13" s="201">
        <v>0</v>
      </c>
      <c r="AK13" s="201">
        <v>49.92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159.27000000000001</v>
      </c>
      <c r="L14" s="201">
        <v>61.4</v>
      </c>
      <c r="M14" s="201">
        <v>0</v>
      </c>
      <c r="N14" s="201">
        <v>28.95</v>
      </c>
      <c r="O14" s="201">
        <v>48.62</v>
      </c>
      <c r="P14" s="201">
        <v>64.58</v>
      </c>
      <c r="Q14" s="201">
        <v>2.67</v>
      </c>
      <c r="R14" s="201">
        <v>5.19</v>
      </c>
      <c r="S14" s="201">
        <v>6.47</v>
      </c>
      <c r="T14" s="201">
        <v>0</v>
      </c>
      <c r="U14" s="201">
        <v>282.20999999999998</v>
      </c>
      <c r="V14" s="201">
        <v>3.69</v>
      </c>
      <c r="W14" s="201">
        <v>8.5299999999999994</v>
      </c>
      <c r="X14" s="201">
        <v>24.11</v>
      </c>
      <c r="Y14" s="201">
        <v>0</v>
      </c>
      <c r="Z14" s="201">
        <v>0</v>
      </c>
      <c r="AA14" s="201">
        <v>22.11</v>
      </c>
      <c r="AB14" s="201">
        <v>0</v>
      </c>
      <c r="AC14" s="201">
        <v>7.37</v>
      </c>
      <c r="AD14" s="201">
        <v>0</v>
      </c>
      <c r="AE14" s="201">
        <v>0</v>
      </c>
      <c r="AF14" s="201">
        <v>0</v>
      </c>
      <c r="AG14" s="201">
        <v>9.9600000000000009</v>
      </c>
      <c r="AH14" s="201">
        <v>0</v>
      </c>
      <c r="AI14" s="201">
        <v>14.41</v>
      </c>
      <c r="AJ14" s="201">
        <v>0</v>
      </c>
      <c r="AK14" s="201">
        <v>49.92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159.27000000000001</v>
      </c>
      <c r="L15" s="201">
        <v>61.4</v>
      </c>
      <c r="M15" s="201">
        <v>0</v>
      </c>
      <c r="N15" s="201">
        <v>28.95</v>
      </c>
      <c r="O15" s="201">
        <v>48.62</v>
      </c>
      <c r="P15" s="201">
        <v>66.36</v>
      </c>
      <c r="Q15" s="201">
        <v>2.67</v>
      </c>
      <c r="R15" s="201">
        <v>5.19</v>
      </c>
      <c r="S15" s="201">
        <v>6.47</v>
      </c>
      <c r="T15" s="201">
        <v>0</v>
      </c>
      <c r="U15" s="201">
        <v>282.20999999999998</v>
      </c>
      <c r="V15" s="201">
        <v>3.69</v>
      </c>
      <c r="W15" s="201">
        <v>8.5299999999999994</v>
      </c>
      <c r="X15" s="201">
        <v>24.11</v>
      </c>
      <c r="Y15" s="201">
        <v>0</v>
      </c>
      <c r="Z15" s="201">
        <v>0</v>
      </c>
      <c r="AA15" s="201">
        <v>22.11</v>
      </c>
      <c r="AB15" s="201">
        <v>0</v>
      </c>
      <c r="AC15" s="201">
        <v>7.37</v>
      </c>
      <c r="AD15" s="201">
        <v>0</v>
      </c>
      <c r="AE15" s="201">
        <v>0</v>
      </c>
      <c r="AF15" s="201">
        <v>0</v>
      </c>
      <c r="AG15" s="201">
        <v>9.9600000000000009</v>
      </c>
      <c r="AH15" s="201">
        <v>0</v>
      </c>
      <c r="AI15" s="201">
        <v>15.01</v>
      </c>
      <c r="AJ15" s="201">
        <v>0</v>
      </c>
      <c r="AK15" s="201">
        <v>49.92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159.27000000000001</v>
      </c>
      <c r="L16" s="201">
        <v>24.13</v>
      </c>
      <c r="M16" s="201">
        <v>0</v>
      </c>
      <c r="N16" s="201">
        <v>28.95</v>
      </c>
      <c r="O16" s="201">
        <v>48.62</v>
      </c>
      <c r="P16" s="201">
        <v>66.36</v>
      </c>
      <c r="Q16" s="201">
        <v>2.67</v>
      </c>
      <c r="R16" s="201">
        <v>5.19</v>
      </c>
      <c r="S16" s="201">
        <v>6.47</v>
      </c>
      <c r="T16" s="201">
        <v>0</v>
      </c>
      <c r="U16" s="201">
        <v>282.20999999999998</v>
      </c>
      <c r="V16" s="201">
        <v>3.69</v>
      </c>
      <c r="W16" s="201">
        <v>8.5299999999999994</v>
      </c>
      <c r="X16" s="201">
        <v>24.11</v>
      </c>
      <c r="Y16" s="201">
        <v>0</v>
      </c>
      <c r="Z16" s="201">
        <v>0</v>
      </c>
      <c r="AA16" s="201">
        <v>22.11</v>
      </c>
      <c r="AB16" s="201">
        <v>0</v>
      </c>
      <c r="AC16" s="201">
        <v>7.37</v>
      </c>
      <c r="AD16" s="201">
        <v>0</v>
      </c>
      <c r="AE16" s="201">
        <v>0</v>
      </c>
      <c r="AF16" s="201">
        <v>0</v>
      </c>
      <c r="AG16" s="201">
        <v>9.9600000000000009</v>
      </c>
      <c r="AH16" s="201">
        <v>0</v>
      </c>
      <c r="AI16" s="201">
        <v>15.01</v>
      </c>
      <c r="AJ16" s="201">
        <v>0</v>
      </c>
      <c r="AK16" s="201">
        <v>49.92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159.27000000000001</v>
      </c>
      <c r="L17" s="201">
        <v>24.13</v>
      </c>
      <c r="M17" s="201">
        <v>0</v>
      </c>
      <c r="N17" s="201">
        <v>28.95</v>
      </c>
      <c r="O17" s="201">
        <v>48.62</v>
      </c>
      <c r="P17" s="201">
        <v>64.569999999999993</v>
      </c>
      <c r="Q17" s="201">
        <v>2.67</v>
      </c>
      <c r="R17" s="201">
        <v>5.19</v>
      </c>
      <c r="S17" s="201">
        <v>6.47</v>
      </c>
      <c r="T17" s="201">
        <v>0</v>
      </c>
      <c r="U17" s="201">
        <v>282.20999999999998</v>
      </c>
      <c r="V17" s="201">
        <v>3.69</v>
      </c>
      <c r="W17" s="201">
        <v>8.5299999999999994</v>
      </c>
      <c r="X17" s="201">
        <v>24.11</v>
      </c>
      <c r="Y17" s="201">
        <v>0</v>
      </c>
      <c r="Z17" s="201">
        <v>0</v>
      </c>
      <c r="AA17" s="201">
        <v>22.11</v>
      </c>
      <c r="AB17" s="201">
        <v>0</v>
      </c>
      <c r="AC17" s="201">
        <v>7.37</v>
      </c>
      <c r="AD17" s="201">
        <v>0</v>
      </c>
      <c r="AE17" s="201">
        <v>0</v>
      </c>
      <c r="AF17" s="201">
        <v>0</v>
      </c>
      <c r="AG17" s="201">
        <v>9.9600000000000009</v>
      </c>
      <c r="AH17" s="201">
        <v>0</v>
      </c>
      <c r="AI17" s="201">
        <v>15.01</v>
      </c>
      <c r="AJ17" s="201">
        <v>0</v>
      </c>
      <c r="AK17" s="201">
        <v>49.92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106.16</v>
      </c>
      <c r="L18" s="201">
        <v>24.13</v>
      </c>
      <c r="M18" s="201">
        <v>0</v>
      </c>
      <c r="N18" s="201">
        <v>28.95</v>
      </c>
      <c r="O18" s="201">
        <v>48.62</v>
      </c>
      <c r="P18" s="201">
        <v>64.569999999999993</v>
      </c>
      <c r="Q18" s="201">
        <v>2.67</v>
      </c>
      <c r="R18" s="201">
        <v>5.19</v>
      </c>
      <c r="S18" s="201">
        <v>6.47</v>
      </c>
      <c r="T18" s="201">
        <v>0</v>
      </c>
      <c r="U18" s="201">
        <v>282.20999999999998</v>
      </c>
      <c r="V18" s="201">
        <v>3.69</v>
      </c>
      <c r="W18" s="201">
        <v>8.5299999999999994</v>
      </c>
      <c r="X18" s="201">
        <v>24.11</v>
      </c>
      <c r="Y18" s="201">
        <v>0</v>
      </c>
      <c r="Z18" s="201">
        <v>0</v>
      </c>
      <c r="AA18" s="201">
        <v>22.11</v>
      </c>
      <c r="AB18" s="201">
        <v>0</v>
      </c>
      <c r="AC18" s="201">
        <v>7.37</v>
      </c>
      <c r="AD18" s="201">
        <v>0</v>
      </c>
      <c r="AE18" s="201">
        <v>0</v>
      </c>
      <c r="AF18" s="201">
        <v>0</v>
      </c>
      <c r="AG18" s="201">
        <v>9.9600000000000009</v>
      </c>
      <c r="AH18" s="201">
        <v>0</v>
      </c>
      <c r="AI18" s="201">
        <v>15.01</v>
      </c>
      <c r="AJ18" s="201">
        <v>0</v>
      </c>
      <c r="AK18" s="201">
        <v>49.92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106.16</v>
      </c>
      <c r="L19" s="201">
        <v>24.13</v>
      </c>
      <c r="M19" s="201">
        <v>0</v>
      </c>
      <c r="N19" s="201">
        <v>28.95</v>
      </c>
      <c r="O19" s="201">
        <v>48.62</v>
      </c>
      <c r="P19" s="201">
        <v>64.569999999999993</v>
      </c>
      <c r="Q19" s="201">
        <v>2.67</v>
      </c>
      <c r="R19" s="201">
        <v>5.19</v>
      </c>
      <c r="S19" s="201">
        <v>6.47</v>
      </c>
      <c r="T19" s="201">
        <v>0</v>
      </c>
      <c r="U19" s="201">
        <v>282.20999999999998</v>
      </c>
      <c r="V19" s="201">
        <v>3.69</v>
      </c>
      <c r="W19" s="201">
        <v>8.5299999999999994</v>
      </c>
      <c r="X19" s="201">
        <v>24.11</v>
      </c>
      <c r="Y19" s="201">
        <v>0</v>
      </c>
      <c r="Z19" s="201">
        <v>0</v>
      </c>
      <c r="AA19" s="201">
        <v>22.11</v>
      </c>
      <c r="AB19" s="201">
        <v>0</v>
      </c>
      <c r="AC19" s="201">
        <v>7.37</v>
      </c>
      <c r="AD19" s="201">
        <v>0</v>
      </c>
      <c r="AE19" s="201">
        <v>0</v>
      </c>
      <c r="AF19" s="201">
        <v>0</v>
      </c>
      <c r="AG19" s="201">
        <v>9.9600000000000009</v>
      </c>
      <c r="AH19" s="201">
        <v>0</v>
      </c>
      <c r="AI19" s="201">
        <v>15.01</v>
      </c>
      <c r="AJ19" s="201">
        <v>0</v>
      </c>
      <c r="AK19" s="201">
        <v>49.92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106.16</v>
      </c>
      <c r="L20" s="201">
        <v>24.13</v>
      </c>
      <c r="M20" s="201">
        <v>0</v>
      </c>
      <c r="N20" s="201">
        <v>28.95</v>
      </c>
      <c r="O20" s="201">
        <v>48.62</v>
      </c>
      <c r="P20" s="201">
        <v>64.569999999999993</v>
      </c>
      <c r="Q20" s="201">
        <v>2.67</v>
      </c>
      <c r="R20" s="201">
        <v>5.19</v>
      </c>
      <c r="S20" s="201">
        <v>6.47</v>
      </c>
      <c r="T20" s="201">
        <v>0</v>
      </c>
      <c r="U20" s="201">
        <v>282.20999999999998</v>
      </c>
      <c r="V20" s="201">
        <v>3.69</v>
      </c>
      <c r="W20" s="201">
        <v>8.5299999999999994</v>
      </c>
      <c r="X20" s="201">
        <v>24.11</v>
      </c>
      <c r="Y20" s="201">
        <v>0</v>
      </c>
      <c r="Z20" s="201">
        <v>0</v>
      </c>
      <c r="AA20" s="201">
        <v>22.11</v>
      </c>
      <c r="AB20" s="201">
        <v>0</v>
      </c>
      <c r="AC20" s="201">
        <v>7.37</v>
      </c>
      <c r="AD20" s="201">
        <v>0</v>
      </c>
      <c r="AE20" s="201">
        <v>0</v>
      </c>
      <c r="AF20" s="201">
        <v>0</v>
      </c>
      <c r="AG20" s="201">
        <v>9.9600000000000009</v>
      </c>
      <c r="AH20" s="201">
        <v>0</v>
      </c>
      <c r="AI20" s="201">
        <v>15.01</v>
      </c>
      <c r="AJ20" s="201">
        <v>0</v>
      </c>
      <c r="AK20" s="201">
        <v>49.92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77.209999999999994</v>
      </c>
      <c r="L21" s="201">
        <v>24.13</v>
      </c>
      <c r="M21" s="201">
        <v>0</v>
      </c>
      <c r="N21" s="201">
        <v>28.95</v>
      </c>
      <c r="O21" s="201">
        <v>48.62</v>
      </c>
      <c r="P21" s="201">
        <v>66.36</v>
      </c>
      <c r="Q21" s="201">
        <v>0</v>
      </c>
      <c r="R21" s="201">
        <v>1.93</v>
      </c>
      <c r="S21" s="201">
        <v>1.93</v>
      </c>
      <c r="T21" s="201">
        <v>0</v>
      </c>
      <c r="U21" s="201">
        <v>282.20999999999998</v>
      </c>
      <c r="V21" s="201">
        <v>3.69</v>
      </c>
      <c r="W21" s="201">
        <v>8.5299999999999994</v>
      </c>
      <c r="X21" s="201">
        <v>24.11</v>
      </c>
      <c r="Y21" s="201">
        <v>0</v>
      </c>
      <c r="Z21" s="201">
        <v>0</v>
      </c>
      <c r="AA21" s="201">
        <v>22.11</v>
      </c>
      <c r="AB21" s="201">
        <v>0</v>
      </c>
      <c r="AC21" s="201">
        <v>7.37</v>
      </c>
      <c r="AD21" s="201">
        <v>0</v>
      </c>
      <c r="AE21" s="201">
        <v>0</v>
      </c>
      <c r="AF21" s="201">
        <v>0</v>
      </c>
      <c r="AG21" s="201">
        <v>9.9600000000000009</v>
      </c>
      <c r="AH21" s="201">
        <v>0</v>
      </c>
      <c r="AI21" s="201">
        <v>15.01</v>
      </c>
      <c r="AJ21" s="201">
        <v>0</v>
      </c>
      <c r="AK21" s="201">
        <v>49.92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77.209999999999994</v>
      </c>
      <c r="L22" s="201">
        <v>24.13</v>
      </c>
      <c r="M22" s="201">
        <v>0</v>
      </c>
      <c r="N22" s="201">
        <v>28.95</v>
      </c>
      <c r="O22" s="201">
        <v>48.62</v>
      </c>
      <c r="P22" s="201">
        <v>66.36</v>
      </c>
      <c r="Q22" s="201">
        <v>0</v>
      </c>
      <c r="R22" s="201">
        <v>1.93</v>
      </c>
      <c r="S22" s="201">
        <v>1.93</v>
      </c>
      <c r="T22" s="201">
        <v>0</v>
      </c>
      <c r="U22" s="201">
        <v>282.20999999999998</v>
      </c>
      <c r="V22" s="201">
        <v>3.69</v>
      </c>
      <c r="W22" s="201">
        <v>8.5299999999999994</v>
      </c>
      <c r="X22" s="201">
        <v>24.11</v>
      </c>
      <c r="Y22" s="201">
        <v>0</v>
      </c>
      <c r="Z22" s="201">
        <v>0</v>
      </c>
      <c r="AA22" s="201">
        <v>22.11</v>
      </c>
      <c r="AB22" s="201">
        <v>0</v>
      </c>
      <c r="AC22" s="201">
        <v>7.37</v>
      </c>
      <c r="AD22" s="201">
        <v>0</v>
      </c>
      <c r="AE22" s="201">
        <v>0</v>
      </c>
      <c r="AF22" s="201">
        <v>0</v>
      </c>
      <c r="AG22" s="201">
        <v>9.9600000000000009</v>
      </c>
      <c r="AH22" s="201">
        <v>0</v>
      </c>
      <c r="AI22" s="201">
        <v>15.01</v>
      </c>
      <c r="AJ22" s="201">
        <v>0</v>
      </c>
      <c r="AK22" s="201">
        <v>49.92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77.209999999999994</v>
      </c>
      <c r="L23" s="201">
        <v>24.13</v>
      </c>
      <c r="M23" s="201">
        <v>0</v>
      </c>
      <c r="N23" s="201">
        <v>28.95</v>
      </c>
      <c r="O23" s="201">
        <v>48.62</v>
      </c>
      <c r="P23" s="201">
        <v>66.36</v>
      </c>
      <c r="Q23" s="201">
        <v>0</v>
      </c>
      <c r="R23" s="201">
        <v>1.93</v>
      </c>
      <c r="S23" s="201">
        <v>1.93</v>
      </c>
      <c r="T23" s="201">
        <v>0</v>
      </c>
      <c r="U23" s="201">
        <v>282.20999999999998</v>
      </c>
      <c r="V23" s="201">
        <v>3.69</v>
      </c>
      <c r="W23" s="201">
        <v>8.5299999999999994</v>
      </c>
      <c r="X23" s="201">
        <v>24.11</v>
      </c>
      <c r="Y23" s="201">
        <v>0</v>
      </c>
      <c r="Z23" s="201">
        <v>0</v>
      </c>
      <c r="AA23" s="201">
        <v>22.11</v>
      </c>
      <c r="AB23" s="201">
        <v>0</v>
      </c>
      <c r="AC23" s="201">
        <v>7.37</v>
      </c>
      <c r="AD23" s="201">
        <v>0</v>
      </c>
      <c r="AE23" s="201">
        <v>0</v>
      </c>
      <c r="AF23" s="201">
        <v>0</v>
      </c>
      <c r="AG23" s="201">
        <v>9.9600000000000009</v>
      </c>
      <c r="AH23" s="201">
        <v>0</v>
      </c>
      <c r="AI23" s="201">
        <v>15.01</v>
      </c>
      <c r="AJ23" s="201">
        <v>0</v>
      </c>
      <c r="AK23" s="201">
        <v>49.92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142.83000000000001</v>
      </c>
      <c r="L24" s="201">
        <v>24.13</v>
      </c>
      <c r="M24" s="201">
        <v>0</v>
      </c>
      <c r="N24" s="201">
        <v>28.95</v>
      </c>
      <c r="O24" s="201">
        <v>48.62</v>
      </c>
      <c r="P24" s="201">
        <v>66.36</v>
      </c>
      <c r="Q24" s="201">
        <v>2.67</v>
      </c>
      <c r="R24" s="201">
        <v>5.19</v>
      </c>
      <c r="S24" s="201">
        <v>6.47</v>
      </c>
      <c r="T24" s="201">
        <v>0</v>
      </c>
      <c r="U24" s="201">
        <v>282.20999999999998</v>
      </c>
      <c r="V24" s="201">
        <v>3.69</v>
      </c>
      <c r="W24" s="201">
        <v>8.5299999999999994</v>
      </c>
      <c r="X24" s="201">
        <v>24.11</v>
      </c>
      <c r="Y24" s="201">
        <v>0</v>
      </c>
      <c r="Z24" s="201">
        <v>0</v>
      </c>
      <c r="AA24" s="201">
        <v>22.11</v>
      </c>
      <c r="AB24" s="201">
        <v>0</v>
      </c>
      <c r="AC24" s="201">
        <v>7.37</v>
      </c>
      <c r="AD24" s="201">
        <v>0</v>
      </c>
      <c r="AE24" s="201">
        <v>0</v>
      </c>
      <c r="AF24" s="201">
        <v>0</v>
      </c>
      <c r="AG24" s="201">
        <v>9.9600000000000009</v>
      </c>
      <c r="AH24" s="201">
        <v>0</v>
      </c>
      <c r="AI24" s="201">
        <v>15.01</v>
      </c>
      <c r="AJ24" s="201">
        <v>0</v>
      </c>
      <c r="AK24" s="201">
        <v>49.92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159.27000000000001</v>
      </c>
      <c r="L25" s="201">
        <v>61.4</v>
      </c>
      <c r="M25" s="201">
        <v>0</v>
      </c>
      <c r="N25" s="201">
        <v>28.95</v>
      </c>
      <c r="O25" s="201">
        <v>48.62</v>
      </c>
      <c r="P25" s="201">
        <v>66.36</v>
      </c>
      <c r="Q25" s="201">
        <v>2.67</v>
      </c>
      <c r="R25" s="201">
        <v>5.19</v>
      </c>
      <c r="S25" s="201">
        <v>6.47</v>
      </c>
      <c r="T25" s="201">
        <v>0</v>
      </c>
      <c r="U25" s="201">
        <v>282.20999999999998</v>
      </c>
      <c r="V25" s="201">
        <v>3.69</v>
      </c>
      <c r="W25" s="201">
        <v>8.5299999999999994</v>
      </c>
      <c r="X25" s="201">
        <v>24.11</v>
      </c>
      <c r="Y25" s="201">
        <v>0</v>
      </c>
      <c r="Z25" s="201">
        <v>0</v>
      </c>
      <c r="AA25" s="201">
        <v>22.11</v>
      </c>
      <c r="AB25" s="201">
        <v>0</v>
      </c>
      <c r="AC25" s="201">
        <v>7.37</v>
      </c>
      <c r="AD25" s="201">
        <v>0</v>
      </c>
      <c r="AE25" s="201">
        <v>0</v>
      </c>
      <c r="AF25" s="201">
        <v>0</v>
      </c>
      <c r="AG25" s="201">
        <v>9.9600000000000009</v>
      </c>
      <c r="AH25" s="201">
        <v>0</v>
      </c>
      <c r="AI25" s="201">
        <v>15.01</v>
      </c>
      <c r="AJ25" s="201">
        <v>0</v>
      </c>
      <c r="AK25" s="201">
        <v>49.92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159.27000000000001</v>
      </c>
      <c r="L26" s="201">
        <v>61.4</v>
      </c>
      <c r="M26" s="201">
        <v>0</v>
      </c>
      <c r="N26" s="201">
        <v>28.95</v>
      </c>
      <c r="O26" s="201">
        <v>48.62</v>
      </c>
      <c r="P26" s="201">
        <v>66.36</v>
      </c>
      <c r="Q26" s="201">
        <v>2.67</v>
      </c>
      <c r="R26" s="201">
        <v>5.19</v>
      </c>
      <c r="S26" s="201">
        <v>6.47</v>
      </c>
      <c r="T26" s="201">
        <v>0</v>
      </c>
      <c r="U26" s="201">
        <v>282.20999999999998</v>
      </c>
      <c r="V26" s="201">
        <v>3.69</v>
      </c>
      <c r="W26" s="201">
        <v>8.5299999999999994</v>
      </c>
      <c r="X26" s="201">
        <v>24.11</v>
      </c>
      <c r="Y26" s="201">
        <v>0</v>
      </c>
      <c r="Z26" s="201">
        <v>0</v>
      </c>
      <c r="AA26" s="201">
        <v>22.11</v>
      </c>
      <c r="AB26" s="201">
        <v>0</v>
      </c>
      <c r="AC26" s="201">
        <v>7.37</v>
      </c>
      <c r="AD26" s="201">
        <v>0</v>
      </c>
      <c r="AE26" s="201">
        <v>0</v>
      </c>
      <c r="AF26" s="201">
        <v>0</v>
      </c>
      <c r="AG26" s="201">
        <v>9.9600000000000009</v>
      </c>
      <c r="AH26" s="201">
        <v>0</v>
      </c>
      <c r="AI26" s="201">
        <v>15.01</v>
      </c>
      <c r="AJ26" s="201">
        <v>0</v>
      </c>
      <c r="AK26" s="201">
        <v>49.92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164</v>
      </c>
      <c r="L27" s="201">
        <v>61.4</v>
      </c>
      <c r="M27" s="201">
        <v>0</v>
      </c>
      <c r="N27" s="201">
        <v>28.95</v>
      </c>
      <c r="O27" s="201">
        <v>48.62</v>
      </c>
      <c r="P27" s="201">
        <v>66.36</v>
      </c>
      <c r="Q27" s="201">
        <v>2.67</v>
      </c>
      <c r="R27" s="201">
        <v>5.19</v>
      </c>
      <c r="S27" s="201">
        <v>6.47</v>
      </c>
      <c r="T27" s="201">
        <v>0</v>
      </c>
      <c r="U27" s="201">
        <v>282.20999999999998</v>
      </c>
      <c r="V27" s="201">
        <v>3.69</v>
      </c>
      <c r="W27" s="201">
        <v>8.5299999999999994</v>
      </c>
      <c r="X27" s="201">
        <v>24.11</v>
      </c>
      <c r="Y27" s="201">
        <v>0</v>
      </c>
      <c r="Z27" s="201">
        <v>0</v>
      </c>
      <c r="AA27" s="201">
        <v>22.11</v>
      </c>
      <c r="AB27" s="201">
        <v>0</v>
      </c>
      <c r="AC27" s="201">
        <v>7.37</v>
      </c>
      <c r="AD27" s="201">
        <v>0</v>
      </c>
      <c r="AE27" s="201">
        <v>0</v>
      </c>
      <c r="AF27" s="201">
        <v>0</v>
      </c>
      <c r="AG27" s="201">
        <v>9.9600000000000009</v>
      </c>
      <c r="AH27" s="201">
        <v>0</v>
      </c>
      <c r="AI27" s="201">
        <v>15.01</v>
      </c>
      <c r="AJ27" s="201">
        <v>0</v>
      </c>
      <c r="AK27" s="201">
        <v>49.92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6.77</v>
      </c>
      <c r="AR27" s="201">
        <v>0</v>
      </c>
      <c r="AS27" s="201">
        <v>0</v>
      </c>
      <c r="AT27" s="201">
        <v>3.22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159.27000000000001</v>
      </c>
      <c r="L28" s="201">
        <v>61.4</v>
      </c>
      <c r="M28" s="201">
        <v>0</v>
      </c>
      <c r="N28" s="201">
        <v>28.95</v>
      </c>
      <c r="O28" s="201">
        <v>48.62</v>
      </c>
      <c r="P28" s="201">
        <v>66.36</v>
      </c>
      <c r="Q28" s="201">
        <v>2.67</v>
      </c>
      <c r="R28" s="201">
        <v>5.19</v>
      </c>
      <c r="S28" s="201">
        <v>6.47</v>
      </c>
      <c r="T28" s="201">
        <v>0</v>
      </c>
      <c r="U28" s="201">
        <v>282.20999999999998</v>
      </c>
      <c r="V28" s="201">
        <v>3.69</v>
      </c>
      <c r="W28" s="201">
        <v>8.5299999999999994</v>
      </c>
      <c r="X28" s="201">
        <v>24.11</v>
      </c>
      <c r="Y28" s="201">
        <v>0</v>
      </c>
      <c r="Z28" s="201">
        <v>0</v>
      </c>
      <c r="AA28" s="201">
        <v>22.11</v>
      </c>
      <c r="AB28" s="201">
        <v>0</v>
      </c>
      <c r="AC28" s="201">
        <v>7.43</v>
      </c>
      <c r="AD28" s="201">
        <v>0</v>
      </c>
      <c r="AE28" s="201">
        <v>0</v>
      </c>
      <c r="AF28" s="201">
        <v>0</v>
      </c>
      <c r="AG28" s="201">
        <v>9.9600000000000009</v>
      </c>
      <c r="AH28" s="201">
        <v>0</v>
      </c>
      <c r="AI28" s="201">
        <v>15.01</v>
      </c>
      <c r="AJ28" s="201">
        <v>0</v>
      </c>
      <c r="AK28" s="201">
        <v>49.92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13.95</v>
      </c>
      <c r="AR28" s="201">
        <v>0</v>
      </c>
      <c r="AS28" s="201">
        <v>0</v>
      </c>
      <c r="AT28" s="201">
        <v>3.22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159.27000000000001</v>
      </c>
      <c r="L29" s="201">
        <v>61.4</v>
      </c>
      <c r="M29" s="201">
        <v>0</v>
      </c>
      <c r="N29" s="201">
        <v>28.95</v>
      </c>
      <c r="O29" s="201">
        <v>48.62</v>
      </c>
      <c r="P29" s="201">
        <v>66.36</v>
      </c>
      <c r="Q29" s="201">
        <v>2.67</v>
      </c>
      <c r="R29" s="201">
        <v>5.19</v>
      </c>
      <c r="S29" s="201">
        <v>6.47</v>
      </c>
      <c r="T29" s="201">
        <v>0</v>
      </c>
      <c r="U29" s="201">
        <v>282.20999999999998</v>
      </c>
      <c r="V29" s="201">
        <v>3.69</v>
      </c>
      <c r="W29" s="201">
        <v>8.5299999999999994</v>
      </c>
      <c r="X29" s="201">
        <v>24.11</v>
      </c>
      <c r="Y29" s="201">
        <v>0</v>
      </c>
      <c r="Z29" s="201">
        <v>0</v>
      </c>
      <c r="AA29" s="201">
        <v>22.11</v>
      </c>
      <c r="AB29" s="201">
        <v>0</v>
      </c>
      <c r="AC29" s="201">
        <v>7.43</v>
      </c>
      <c r="AD29" s="201">
        <v>0</v>
      </c>
      <c r="AE29" s="201">
        <v>0</v>
      </c>
      <c r="AF29" s="201">
        <v>0</v>
      </c>
      <c r="AG29" s="201">
        <v>9.9600000000000009</v>
      </c>
      <c r="AH29" s="201">
        <v>0</v>
      </c>
      <c r="AI29" s="201">
        <v>15.01</v>
      </c>
      <c r="AJ29" s="201">
        <v>0</v>
      </c>
      <c r="AK29" s="201">
        <v>49.92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22.71</v>
      </c>
      <c r="AR29" s="201">
        <v>0</v>
      </c>
      <c r="AS29" s="201">
        <v>0</v>
      </c>
      <c r="AT29" s="201">
        <v>3.22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159.27000000000001</v>
      </c>
      <c r="L30" s="201">
        <v>61.4</v>
      </c>
      <c r="M30" s="201">
        <v>0</v>
      </c>
      <c r="N30" s="201">
        <v>28.95</v>
      </c>
      <c r="O30" s="201">
        <v>48.62</v>
      </c>
      <c r="P30" s="201">
        <v>66.36</v>
      </c>
      <c r="Q30" s="201">
        <v>2.67</v>
      </c>
      <c r="R30" s="201">
        <v>5.19</v>
      </c>
      <c r="S30" s="201">
        <v>6.47</v>
      </c>
      <c r="T30" s="201">
        <v>0</v>
      </c>
      <c r="U30" s="201">
        <v>282.20999999999998</v>
      </c>
      <c r="V30" s="201">
        <v>3.69</v>
      </c>
      <c r="W30" s="201">
        <v>8.5299999999999994</v>
      </c>
      <c r="X30" s="201">
        <v>24.11</v>
      </c>
      <c r="Y30" s="201">
        <v>0</v>
      </c>
      <c r="Z30" s="201">
        <v>0</v>
      </c>
      <c r="AA30" s="201">
        <v>22.11</v>
      </c>
      <c r="AB30" s="201">
        <v>0</v>
      </c>
      <c r="AC30" s="201">
        <v>7.43</v>
      </c>
      <c r="AD30" s="201">
        <v>0</v>
      </c>
      <c r="AE30" s="201">
        <v>0</v>
      </c>
      <c r="AF30" s="201">
        <v>0</v>
      </c>
      <c r="AG30" s="201">
        <v>9.9600000000000009</v>
      </c>
      <c r="AH30" s="201">
        <v>0</v>
      </c>
      <c r="AI30" s="201">
        <v>15.01</v>
      </c>
      <c r="AJ30" s="201">
        <v>0</v>
      </c>
      <c r="AK30" s="201">
        <v>49.92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23.23</v>
      </c>
      <c r="AR30" s="201">
        <v>0</v>
      </c>
      <c r="AS30" s="201">
        <v>0</v>
      </c>
      <c r="AT30" s="201">
        <v>3.22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159.27000000000001</v>
      </c>
      <c r="L31" s="201">
        <v>23.29</v>
      </c>
      <c r="M31" s="201">
        <v>0</v>
      </c>
      <c r="N31" s="201">
        <v>28.95</v>
      </c>
      <c r="O31" s="201">
        <v>48.62</v>
      </c>
      <c r="P31" s="201">
        <v>66.36</v>
      </c>
      <c r="Q31" s="201">
        <v>0</v>
      </c>
      <c r="R31" s="201">
        <v>1.93</v>
      </c>
      <c r="S31" s="201">
        <v>1.96</v>
      </c>
      <c r="T31" s="201">
        <v>0</v>
      </c>
      <c r="U31" s="201">
        <v>282.20999999999998</v>
      </c>
      <c r="V31" s="201">
        <v>3.69</v>
      </c>
      <c r="W31" s="201">
        <v>8.5299999999999994</v>
      </c>
      <c r="X31" s="201">
        <v>24.11</v>
      </c>
      <c r="Y31" s="201">
        <v>0</v>
      </c>
      <c r="Z31" s="201">
        <v>0</v>
      </c>
      <c r="AA31" s="201">
        <v>22.11</v>
      </c>
      <c r="AB31" s="201">
        <v>0</v>
      </c>
      <c r="AC31" s="201">
        <v>7.43</v>
      </c>
      <c r="AD31" s="201">
        <v>0</v>
      </c>
      <c r="AE31" s="201">
        <v>0</v>
      </c>
      <c r="AF31" s="201">
        <v>0</v>
      </c>
      <c r="AG31" s="201">
        <v>9.9600000000000009</v>
      </c>
      <c r="AH31" s="201">
        <v>0</v>
      </c>
      <c r="AI31" s="201">
        <v>14.41</v>
      </c>
      <c r="AJ31" s="201">
        <v>0</v>
      </c>
      <c r="AK31" s="201">
        <v>49.92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23.6</v>
      </c>
      <c r="AR31" s="201">
        <v>0</v>
      </c>
      <c r="AS31" s="201">
        <v>0</v>
      </c>
      <c r="AT31" s="201">
        <v>3.22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96.51</v>
      </c>
      <c r="L32" s="201">
        <v>23.29</v>
      </c>
      <c r="M32" s="201">
        <v>0</v>
      </c>
      <c r="N32" s="201">
        <v>28.95</v>
      </c>
      <c r="O32" s="201">
        <v>48.62</v>
      </c>
      <c r="P32" s="201">
        <v>66.36</v>
      </c>
      <c r="Q32" s="201">
        <v>0</v>
      </c>
      <c r="R32" s="201">
        <v>1.93</v>
      </c>
      <c r="S32" s="201">
        <v>1.93</v>
      </c>
      <c r="T32" s="201">
        <v>0</v>
      </c>
      <c r="U32" s="201">
        <v>282.20999999999998</v>
      </c>
      <c r="V32" s="201">
        <v>3.69</v>
      </c>
      <c r="W32" s="201">
        <v>8.5299999999999994</v>
      </c>
      <c r="X32" s="201">
        <v>24.11</v>
      </c>
      <c r="Y32" s="201">
        <v>0</v>
      </c>
      <c r="Z32" s="201">
        <v>0</v>
      </c>
      <c r="AA32" s="201">
        <v>22.11</v>
      </c>
      <c r="AB32" s="201">
        <v>0</v>
      </c>
      <c r="AC32" s="201">
        <v>7.43</v>
      </c>
      <c r="AD32" s="201">
        <v>0</v>
      </c>
      <c r="AE32" s="201">
        <v>0</v>
      </c>
      <c r="AF32" s="201">
        <v>0</v>
      </c>
      <c r="AG32" s="201">
        <v>9.9600000000000009</v>
      </c>
      <c r="AH32" s="201">
        <v>0</v>
      </c>
      <c r="AI32" s="201">
        <v>14.41</v>
      </c>
      <c r="AJ32" s="201">
        <v>0</v>
      </c>
      <c r="AK32" s="201">
        <v>49.92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23.75</v>
      </c>
      <c r="AR32" s="201">
        <v>0</v>
      </c>
      <c r="AS32" s="201">
        <v>0</v>
      </c>
      <c r="AT32" s="201">
        <v>3.22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96.51</v>
      </c>
      <c r="L33" s="201">
        <v>23.29</v>
      </c>
      <c r="M33" s="201">
        <v>0</v>
      </c>
      <c r="N33" s="201">
        <v>28.95</v>
      </c>
      <c r="O33" s="201">
        <v>48.62</v>
      </c>
      <c r="P33" s="201">
        <v>66.36</v>
      </c>
      <c r="Q33" s="201">
        <v>0</v>
      </c>
      <c r="R33" s="201">
        <v>1.93</v>
      </c>
      <c r="S33" s="201">
        <v>1.93</v>
      </c>
      <c r="T33" s="201">
        <v>0</v>
      </c>
      <c r="U33" s="201">
        <v>282.20999999999998</v>
      </c>
      <c r="V33" s="201">
        <v>3.73</v>
      </c>
      <c r="W33" s="201">
        <v>8.5299999999999994</v>
      </c>
      <c r="X33" s="201">
        <v>24.11</v>
      </c>
      <c r="Y33" s="201">
        <v>0</v>
      </c>
      <c r="Z33" s="201">
        <v>0</v>
      </c>
      <c r="AA33" s="201">
        <v>22.11</v>
      </c>
      <c r="AB33" s="201">
        <v>0</v>
      </c>
      <c r="AC33" s="201">
        <v>7.43</v>
      </c>
      <c r="AD33" s="201">
        <v>0</v>
      </c>
      <c r="AE33" s="201">
        <v>0</v>
      </c>
      <c r="AF33" s="201">
        <v>0</v>
      </c>
      <c r="AG33" s="201">
        <v>9.9600000000000009</v>
      </c>
      <c r="AH33" s="201">
        <v>0</v>
      </c>
      <c r="AI33" s="201">
        <v>14.41</v>
      </c>
      <c r="AJ33" s="201">
        <v>0</v>
      </c>
      <c r="AK33" s="201">
        <v>49.92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23.75</v>
      </c>
      <c r="AR33" s="201">
        <v>0</v>
      </c>
      <c r="AS33" s="201">
        <v>0</v>
      </c>
      <c r="AT33" s="201">
        <v>3.22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96.51</v>
      </c>
      <c r="L34" s="201">
        <v>23.29</v>
      </c>
      <c r="M34" s="201">
        <v>0</v>
      </c>
      <c r="N34" s="201">
        <v>28.95</v>
      </c>
      <c r="O34" s="201">
        <v>48.62</v>
      </c>
      <c r="P34" s="201">
        <v>66.36</v>
      </c>
      <c r="Q34" s="201">
        <v>0</v>
      </c>
      <c r="R34" s="201">
        <v>1.93</v>
      </c>
      <c r="S34" s="201">
        <v>1.93</v>
      </c>
      <c r="T34" s="201">
        <v>0</v>
      </c>
      <c r="U34" s="201">
        <v>282.20999999999998</v>
      </c>
      <c r="V34" s="201">
        <v>3.73</v>
      </c>
      <c r="W34" s="201">
        <v>8.5299999999999994</v>
      </c>
      <c r="X34" s="201">
        <v>24.11</v>
      </c>
      <c r="Y34" s="201">
        <v>0</v>
      </c>
      <c r="Z34" s="201">
        <v>0</v>
      </c>
      <c r="AA34" s="201">
        <v>22.11</v>
      </c>
      <c r="AB34" s="201">
        <v>0</v>
      </c>
      <c r="AC34" s="201">
        <v>7.43</v>
      </c>
      <c r="AD34" s="201">
        <v>0</v>
      </c>
      <c r="AE34" s="201">
        <v>0</v>
      </c>
      <c r="AF34" s="201">
        <v>0</v>
      </c>
      <c r="AG34" s="201">
        <v>9.9600000000000009</v>
      </c>
      <c r="AH34" s="201">
        <v>0</v>
      </c>
      <c r="AI34" s="201">
        <v>14.41</v>
      </c>
      <c r="AJ34" s="201">
        <v>0</v>
      </c>
      <c r="AK34" s="201">
        <v>49.92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23.75</v>
      </c>
      <c r="AR34" s="201">
        <v>0</v>
      </c>
      <c r="AS34" s="201">
        <v>0</v>
      </c>
      <c r="AT34" s="201">
        <v>3.22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96.51</v>
      </c>
      <c r="L35" s="201">
        <v>23.29</v>
      </c>
      <c r="M35" s="201">
        <v>0</v>
      </c>
      <c r="N35" s="201">
        <v>28.95</v>
      </c>
      <c r="O35" s="201">
        <v>48.62</v>
      </c>
      <c r="P35" s="201">
        <v>66.36</v>
      </c>
      <c r="Q35" s="201">
        <v>0</v>
      </c>
      <c r="R35" s="201">
        <v>1.93</v>
      </c>
      <c r="S35" s="201">
        <v>1.93</v>
      </c>
      <c r="T35" s="201">
        <v>0</v>
      </c>
      <c r="U35" s="201">
        <v>282.20999999999998</v>
      </c>
      <c r="V35" s="201">
        <v>0</v>
      </c>
      <c r="W35" s="201">
        <v>8.5299999999999994</v>
      </c>
      <c r="X35" s="201">
        <v>24.11</v>
      </c>
      <c r="Y35" s="201">
        <v>0</v>
      </c>
      <c r="Z35" s="201">
        <v>0</v>
      </c>
      <c r="AA35" s="201">
        <v>22.11</v>
      </c>
      <c r="AB35" s="201">
        <v>0</v>
      </c>
      <c r="AC35" s="201">
        <v>7.43</v>
      </c>
      <c r="AD35" s="201">
        <v>0</v>
      </c>
      <c r="AE35" s="201">
        <v>0</v>
      </c>
      <c r="AF35" s="201">
        <v>0</v>
      </c>
      <c r="AG35" s="201">
        <v>9.9600000000000009</v>
      </c>
      <c r="AH35" s="201">
        <v>0</v>
      </c>
      <c r="AI35" s="201">
        <v>13</v>
      </c>
      <c r="AJ35" s="201">
        <v>0</v>
      </c>
      <c r="AK35" s="201">
        <v>49.92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23.75</v>
      </c>
      <c r="AR35" s="201">
        <v>0</v>
      </c>
      <c r="AS35" s="201">
        <v>0</v>
      </c>
      <c r="AT35" s="201">
        <v>3.22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96.51</v>
      </c>
      <c r="L36" s="201">
        <v>23.29</v>
      </c>
      <c r="M36" s="201">
        <v>0</v>
      </c>
      <c r="N36" s="201">
        <v>28.95</v>
      </c>
      <c r="O36" s="201">
        <v>48.62</v>
      </c>
      <c r="P36" s="201">
        <v>66.36</v>
      </c>
      <c r="Q36" s="201">
        <v>0.25</v>
      </c>
      <c r="R36" s="201">
        <v>1.93</v>
      </c>
      <c r="S36" s="201">
        <v>2</v>
      </c>
      <c r="T36" s="201">
        <v>0</v>
      </c>
      <c r="U36" s="201">
        <v>282.20999999999998</v>
      </c>
      <c r="V36" s="201">
        <v>0</v>
      </c>
      <c r="W36" s="201">
        <v>8.5299999999999994</v>
      </c>
      <c r="X36" s="201">
        <v>24.11</v>
      </c>
      <c r="Y36" s="201">
        <v>0</v>
      </c>
      <c r="Z36" s="201">
        <v>0</v>
      </c>
      <c r="AA36" s="201">
        <v>22.11</v>
      </c>
      <c r="AB36" s="201">
        <v>0</v>
      </c>
      <c r="AC36" s="201">
        <v>7.43</v>
      </c>
      <c r="AD36" s="201">
        <v>0</v>
      </c>
      <c r="AE36" s="201">
        <v>0</v>
      </c>
      <c r="AF36" s="201">
        <v>0</v>
      </c>
      <c r="AG36" s="201">
        <v>9.9600000000000009</v>
      </c>
      <c r="AH36" s="201">
        <v>0</v>
      </c>
      <c r="AI36" s="201">
        <v>13</v>
      </c>
      <c r="AJ36" s="201">
        <v>0</v>
      </c>
      <c r="AK36" s="201">
        <v>49.92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23.75</v>
      </c>
      <c r="AR36" s="201">
        <v>0</v>
      </c>
      <c r="AS36" s="201">
        <v>0</v>
      </c>
      <c r="AT36" s="201">
        <v>3.22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77.12</v>
      </c>
      <c r="L37" s="201">
        <v>23.29</v>
      </c>
      <c r="M37" s="201">
        <v>0</v>
      </c>
      <c r="N37" s="201">
        <v>28.95</v>
      </c>
      <c r="O37" s="201">
        <v>48.62</v>
      </c>
      <c r="P37" s="201">
        <v>66.36</v>
      </c>
      <c r="Q37" s="201">
        <v>0.25</v>
      </c>
      <c r="R37" s="201">
        <v>1.96</v>
      </c>
      <c r="S37" s="201">
        <v>2</v>
      </c>
      <c r="T37" s="201">
        <v>0</v>
      </c>
      <c r="U37" s="201">
        <v>292.42</v>
      </c>
      <c r="V37" s="201">
        <v>0</v>
      </c>
      <c r="W37" s="201">
        <v>8.5299999999999994</v>
      </c>
      <c r="X37" s="201">
        <v>24.11</v>
      </c>
      <c r="Y37" s="201">
        <v>0</v>
      </c>
      <c r="Z37" s="201">
        <v>0</v>
      </c>
      <c r="AA37" s="201">
        <v>22.11</v>
      </c>
      <c r="AB37" s="201">
        <v>0</v>
      </c>
      <c r="AC37" s="201">
        <v>7.37</v>
      </c>
      <c r="AD37" s="201">
        <v>0</v>
      </c>
      <c r="AE37" s="201">
        <v>0</v>
      </c>
      <c r="AF37" s="201">
        <v>0</v>
      </c>
      <c r="AG37" s="201">
        <v>9.9600000000000009</v>
      </c>
      <c r="AH37" s="201">
        <v>0</v>
      </c>
      <c r="AI37" s="201">
        <v>13</v>
      </c>
      <c r="AJ37" s="201">
        <v>0</v>
      </c>
      <c r="AK37" s="201">
        <v>49.92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23.75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77.12</v>
      </c>
      <c r="L38" s="201">
        <v>23.29</v>
      </c>
      <c r="M38" s="201">
        <v>0</v>
      </c>
      <c r="N38" s="201">
        <v>28.95</v>
      </c>
      <c r="O38" s="201">
        <v>48.62</v>
      </c>
      <c r="P38" s="201">
        <v>66.36</v>
      </c>
      <c r="Q38" s="201">
        <v>0.25</v>
      </c>
      <c r="R38" s="201">
        <v>1.96</v>
      </c>
      <c r="S38" s="201">
        <v>2</v>
      </c>
      <c r="T38" s="201">
        <v>0</v>
      </c>
      <c r="U38" s="201">
        <v>282.20999999999998</v>
      </c>
      <c r="V38" s="201">
        <v>0</v>
      </c>
      <c r="W38" s="201">
        <v>8.5299999999999994</v>
      </c>
      <c r="X38" s="201">
        <v>24.11</v>
      </c>
      <c r="Y38" s="201">
        <v>0</v>
      </c>
      <c r="Z38" s="201">
        <v>0</v>
      </c>
      <c r="AA38" s="201">
        <v>22.11</v>
      </c>
      <c r="AB38" s="201">
        <v>0</v>
      </c>
      <c r="AC38" s="201">
        <v>7.37</v>
      </c>
      <c r="AD38" s="201">
        <v>0</v>
      </c>
      <c r="AE38" s="201">
        <v>0</v>
      </c>
      <c r="AF38" s="201">
        <v>0</v>
      </c>
      <c r="AG38" s="201">
        <v>9.9600000000000009</v>
      </c>
      <c r="AH38" s="201">
        <v>0</v>
      </c>
      <c r="AI38" s="201">
        <v>13</v>
      </c>
      <c r="AJ38" s="201">
        <v>0</v>
      </c>
      <c r="AK38" s="201">
        <v>49.92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23.75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78.25</v>
      </c>
      <c r="L39" s="201">
        <v>23.19</v>
      </c>
      <c r="M39" s="201">
        <v>0</v>
      </c>
      <c r="N39" s="201">
        <v>28.95</v>
      </c>
      <c r="O39" s="201">
        <v>48.62</v>
      </c>
      <c r="P39" s="201">
        <v>66.36</v>
      </c>
      <c r="Q39" s="201">
        <v>0.01</v>
      </c>
      <c r="R39" s="201">
        <v>1.96</v>
      </c>
      <c r="S39" s="201">
        <v>2</v>
      </c>
      <c r="T39" s="201">
        <v>0</v>
      </c>
      <c r="U39" s="201">
        <v>282.20999999999998</v>
      </c>
      <c r="V39" s="201">
        <v>0</v>
      </c>
      <c r="W39" s="201">
        <v>8.5299999999999994</v>
      </c>
      <c r="X39" s="201">
        <v>24.11</v>
      </c>
      <c r="Y39" s="201">
        <v>0</v>
      </c>
      <c r="Z39" s="201">
        <v>0</v>
      </c>
      <c r="AA39" s="201">
        <v>22.11</v>
      </c>
      <c r="AB39" s="201">
        <v>0</v>
      </c>
      <c r="AC39" s="201">
        <v>7.37</v>
      </c>
      <c r="AD39" s="201">
        <v>0</v>
      </c>
      <c r="AE39" s="201">
        <v>0</v>
      </c>
      <c r="AF39" s="201">
        <v>0</v>
      </c>
      <c r="AG39" s="201">
        <v>9.9600000000000009</v>
      </c>
      <c r="AH39" s="201">
        <v>0</v>
      </c>
      <c r="AI39" s="201">
        <v>13</v>
      </c>
      <c r="AJ39" s="201">
        <v>0</v>
      </c>
      <c r="AK39" s="201">
        <v>49.92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23.75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77.959999999999994</v>
      </c>
      <c r="L40" s="201">
        <v>23.19</v>
      </c>
      <c r="M40" s="201">
        <v>0</v>
      </c>
      <c r="N40" s="201">
        <v>28.95</v>
      </c>
      <c r="O40" s="201">
        <v>48.62</v>
      </c>
      <c r="P40" s="201">
        <v>66.36</v>
      </c>
      <c r="Q40" s="201">
        <v>0.01</v>
      </c>
      <c r="R40" s="201">
        <v>1.96</v>
      </c>
      <c r="S40" s="201">
        <v>2</v>
      </c>
      <c r="T40" s="201">
        <v>0</v>
      </c>
      <c r="U40" s="201">
        <v>282.20999999999998</v>
      </c>
      <c r="V40" s="201">
        <v>0</v>
      </c>
      <c r="W40" s="201">
        <v>8.5299999999999994</v>
      </c>
      <c r="X40" s="201">
        <v>24.11</v>
      </c>
      <c r="Y40" s="201">
        <v>0</v>
      </c>
      <c r="Z40" s="201">
        <v>0</v>
      </c>
      <c r="AA40" s="201">
        <v>22.11</v>
      </c>
      <c r="AB40" s="201">
        <v>0</v>
      </c>
      <c r="AC40" s="201">
        <v>7.37</v>
      </c>
      <c r="AD40" s="201">
        <v>0</v>
      </c>
      <c r="AE40" s="201">
        <v>0</v>
      </c>
      <c r="AF40" s="201">
        <v>0</v>
      </c>
      <c r="AG40" s="201">
        <v>9.9600000000000009</v>
      </c>
      <c r="AH40" s="201">
        <v>0</v>
      </c>
      <c r="AI40" s="201">
        <v>13</v>
      </c>
      <c r="AJ40" s="201">
        <v>0</v>
      </c>
      <c r="AK40" s="201">
        <v>49.92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23.75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77.989999999999995</v>
      </c>
      <c r="L41" s="201">
        <v>23.19</v>
      </c>
      <c r="M41" s="201">
        <v>0</v>
      </c>
      <c r="N41" s="201">
        <v>28.95</v>
      </c>
      <c r="O41" s="201">
        <v>48.62</v>
      </c>
      <c r="P41" s="201">
        <v>66.36</v>
      </c>
      <c r="Q41" s="201">
        <v>0.12</v>
      </c>
      <c r="R41" s="201">
        <v>1.96</v>
      </c>
      <c r="S41" s="201">
        <v>2</v>
      </c>
      <c r="T41" s="201">
        <v>0</v>
      </c>
      <c r="U41" s="201">
        <v>282.20999999999998</v>
      </c>
      <c r="V41" s="201">
        <v>0</v>
      </c>
      <c r="W41" s="201">
        <v>8.5299999999999994</v>
      </c>
      <c r="X41" s="201">
        <v>24.11</v>
      </c>
      <c r="Y41" s="201">
        <v>0</v>
      </c>
      <c r="Z41" s="201">
        <v>0</v>
      </c>
      <c r="AA41" s="201">
        <v>22.11</v>
      </c>
      <c r="AB41" s="201">
        <v>0</v>
      </c>
      <c r="AC41" s="201">
        <v>7.37</v>
      </c>
      <c r="AD41" s="201">
        <v>0</v>
      </c>
      <c r="AE41" s="201">
        <v>0</v>
      </c>
      <c r="AF41" s="201">
        <v>0</v>
      </c>
      <c r="AG41" s="201">
        <v>9.9600000000000009</v>
      </c>
      <c r="AH41" s="201">
        <v>0</v>
      </c>
      <c r="AI41" s="201">
        <v>13</v>
      </c>
      <c r="AJ41" s="201">
        <v>0</v>
      </c>
      <c r="AK41" s="201">
        <v>49.92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23.75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72.06</v>
      </c>
      <c r="L42" s="201">
        <v>23.19</v>
      </c>
      <c r="M42" s="201">
        <v>0</v>
      </c>
      <c r="N42" s="201">
        <v>28.95</v>
      </c>
      <c r="O42" s="201">
        <v>48.62</v>
      </c>
      <c r="P42" s="201">
        <v>66.36</v>
      </c>
      <c r="Q42" s="201">
        <v>0.12</v>
      </c>
      <c r="R42" s="201">
        <v>1.96</v>
      </c>
      <c r="S42" s="201">
        <v>2</v>
      </c>
      <c r="T42" s="201">
        <v>0</v>
      </c>
      <c r="U42" s="201">
        <v>282.20999999999998</v>
      </c>
      <c r="V42" s="201">
        <v>0</v>
      </c>
      <c r="W42" s="201">
        <v>8.5299999999999994</v>
      </c>
      <c r="X42" s="201">
        <v>24.11</v>
      </c>
      <c r="Y42" s="201">
        <v>0</v>
      </c>
      <c r="Z42" s="201">
        <v>0</v>
      </c>
      <c r="AA42" s="201">
        <v>22.11</v>
      </c>
      <c r="AB42" s="201">
        <v>0</v>
      </c>
      <c r="AC42" s="201">
        <v>7.37</v>
      </c>
      <c r="AD42" s="201">
        <v>0</v>
      </c>
      <c r="AE42" s="201">
        <v>0</v>
      </c>
      <c r="AF42" s="201">
        <v>0</v>
      </c>
      <c r="AG42" s="201">
        <v>9.9600000000000009</v>
      </c>
      <c r="AH42" s="201">
        <v>0</v>
      </c>
      <c r="AI42" s="201">
        <v>13</v>
      </c>
      <c r="AJ42" s="201">
        <v>0</v>
      </c>
      <c r="AK42" s="201">
        <v>49.92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23.75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71.91</v>
      </c>
      <c r="L43" s="201">
        <v>23.19</v>
      </c>
      <c r="M43" s="201">
        <v>0</v>
      </c>
      <c r="N43" s="201">
        <v>28.95</v>
      </c>
      <c r="O43" s="201">
        <v>48.62</v>
      </c>
      <c r="P43" s="201">
        <v>66.36</v>
      </c>
      <c r="Q43" s="201">
        <v>0.12</v>
      </c>
      <c r="R43" s="201">
        <v>1.93</v>
      </c>
      <c r="S43" s="201">
        <v>2</v>
      </c>
      <c r="T43" s="201">
        <v>0</v>
      </c>
      <c r="U43" s="201">
        <v>282.20999999999998</v>
      </c>
      <c r="V43" s="201">
        <v>0</v>
      </c>
      <c r="W43" s="201">
        <v>8.5299999999999994</v>
      </c>
      <c r="X43" s="201">
        <v>24.11</v>
      </c>
      <c r="Y43" s="201">
        <v>0</v>
      </c>
      <c r="Z43" s="201">
        <v>0</v>
      </c>
      <c r="AA43" s="201">
        <v>22.11</v>
      </c>
      <c r="AB43" s="201">
        <v>0</v>
      </c>
      <c r="AC43" s="201">
        <v>7.29</v>
      </c>
      <c r="AD43" s="201">
        <v>0</v>
      </c>
      <c r="AE43" s="201">
        <v>0</v>
      </c>
      <c r="AF43" s="201">
        <v>0</v>
      </c>
      <c r="AG43" s="201">
        <v>9.9600000000000009</v>
      </c>
      <c r="AH43" s="201">
        <v>0</v>
      </c>
      <c r="AI43" s="201">
        <v>11</v>
      </c>
      <c r="AJ43" s="201">
        <v>0</v>
      </c>
      <c r="AK43" s="201">
        <v>49.92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23.75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71.92</v>
      </c>
      <c r="L44" s="201">
        <v>23.19</v>
      </c>
      <c r="M44" s="201">
        <v>0</v>
      </c>
      <c r="N44" s="201">
        <v>28.95</v>
      </c>
      <c r="O44" s="201">
        <v>48.62</v>
      </c>
      <c r="P44" s="201">
        <v>66.36</v>
      </c>
      <c r="Q44" s="201">
        <v>0.12</v>
      </c>
      <c r="R44" s="201">
        <v>1.93</v>
      </c>
      <c r="S44" s="201">
        <v>2</v>
      </c>
      <c r="T44" s="201">
        <v>0</v>
      </c>
      <c r="U44" s="201">
        <v>282.20999999999998</v>
      </c>
      <c r="V44" s="201">
        <v>0</v>
      </c>
      <c r="W44" s="201">
        <v>8.5299999999999994</v>
      </c>
      <c r="X44" s="201">
        <v>24.11</v>
      </c>
      <c r="Y44" s="201">
        <v>0</v>
      </c>
      <c r="Z44" s="201">
        <v>0</v>
      </c>
      <c r="AA44" s="201">
        <v>22.11</v>
      </c>
      <c r="AB44" s="201">
        <v>0</v>
      </c>
      <c r="AC44" s="201">
        <v>7.29</v>
      </c>
      <c r="AD44" s="201">
        <v>0</v>
      </c>
      <c r="AE44" s="201">
        <v>0</v>
      </c>
      <c r="AF44" s="201">
        <v>0</v>
      </c>
      <c r="AG44" s="201">
        <v>9.9600000000000009</v>
      </c>
      <c r="AH44" s="201">
        <v>0</v>
      </c>
      <c r="AI44" s="201">
        <v>11</v>
      </c>
      <c r="AJ44" s="201">
        <v>0</v>
      </c>
      <c r="AK44" s="201">
        <v>49.92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23.75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71.91</v>
      </c>
      <c r="L45" s="201">
        <v>23.19</v>
      </c>
      <c r="M45" s="201">
        <v>0</v>
      </c>
      <c r="N45" s="201">
        <v>28.95</v>
      </c>
      <c r="O45" s="201">
        <v>48.62</v>
      </c>
      <c r="P45" s="201">
        <v>66.36</v>
      </c>
      <c r="Q45" s="201">
        <v>0.32</v>
      </c>
      <c r="R45" s="201">
        <v>1.93</v>
      </c>
      <c r="S45" s="201">
        <v>2</v>
      </c>
      <c r="T45" s="201">
        <v>0</v>
      </c>
      <c r="U45" s="201">
        <v>282.20999999999998</v>
      </c>
      <c r="V45" s="201">
        <v>0</v>
      </c>
      <c r="W45" s="201">
        <v>8.5299999999999994</v>
      </c>
      <c r="X45" s="201">
        <v>24.11</v>
      </c>
      <c r="Y45" s="201">
        <v>0</v>
      </c>
      <c r="Z45" s="201">
        <v>0</v>
      </c>
      <c r="AA45" s="201">
        <v>22.11</v>
      </c>
      <c r="AB45" s="201">
        <v>0</v>
      </c>
      <c r="AC45" s="201">
        <v>7.29</v>
      </c>
      <c r="AD45" s="201">
        <v>0</v>
      </c>
      <c r="AE45" s="201">
        <v>0</v>
      </c>
      <c r="AF45" s="201">
        <v>0</v>
      </c>
      <c r="AG45" s="201">
        <v>9.9600000000000009</v>
      </c>
      <c r="AH45" s="201">
        <v>0</v>
      </c>
      <c r="AI45" s="201">
        <v>10.72</v>
      </c>
      <c r="AJ45" s="201">
        <v>0</v>
      </c>
      <c r="AK45" s="201">
        <v>49.92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23.75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71.91</v>
      </c>
      <c r="L46" s="201">
        <v>23.19</v>
      </c>
      <c r="M46" s="201">
        <v>0</v>
      </c>
      <c r="N46" s="201">
        <v>28.95</v>
      </c>
      <c r="O46" s="201">
        <v>48.62</v>
      </c>
      <c r="P46" s="201">
        <v>66.36</v>
      </c>
      <c r="Q46" s="201">
        <v>0.25</v>
      </c>
      <c r="R46" s="201">
        <v>1.93</v>
      </c>
      <c r="S46" s="201">
        <v>2</v>
      </c>
      <c r="T46" s="201">
        <v>0</v>
      </c>
      <c r="U46" s="201">
        <v>282.20999999999998</v>
      </c>
      <c r="V46" s="201">
        <v>0</v>
      </c>
      <c r="W46" s="201">
        <v>8.5299999999999994</v>
      </c>
      <c r="X46" s="201">
        <v>24.11</v>
      </c>
      <c r="Y46" s="201">
        <v>0</v>
      </c>
      <c r="Z46" s="201">
        <v>0</v>
      </c>
      <c r="AA46" s="201">
        <v>22.11</v>
      </c>
      <c r="AB46" s="201">
        <v>0</v>
      </c>
      <c r="AC46" s="201">
        <v>7.07</v>
      </c>
      <c r="AD46" s="201">
        <v>0</v>
      </c>
      <c r="AE46" s="201">
        <v>0</v>
      </c>
      <c r="AF46" s="201">
        <v>0</v>
      </c>
      <c r="AG46" s="201">
        <v>9.9600000000000009</v>
      </c>
      <c r="AH46" s="201">
        <v>0</v>
      </c>
      <c r="AI46" s="201">
        <v>10.72</v>
      </c>
      <c r="AJ46" s="201">
        <v>0</v>
      </c>
      <c r="AK46" s="201">
        <v>49.92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23.75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71.91</v>
      </c>
      <c r="L47" s="201">
        <v>23.19</v>
      </c>
      <c r="M47" s="201">
        <v>0</v>
      </c>
      <c r="N47" s="201">
        <v>28.95</v>
      </c>
      <c r="O47" s="201">
        <v>48.62</v>
      </c>
      <c r="P47" s="201">
        <v>66.36</v>
      </c>
      <c r="Q47" s="201">
        <v>2.67</v>
      </c>
      <c r="R47" s="201">
        <v>5.19</v>
      </c>
      <c r="S47" s="201">
        <v>6.47</v>
      </c>
      <c r="T47" s="201">
        <v>0</v>
      </c>
      <c r="U47" s="201">
        <v>282.20999999999998</v>
      </c>
      <c r="V47" s="201">
        <v>4.5</v>
      </c>
      <c r="W47" s="201">
        <v>8.5299999999999994</v>
      </c>
      <c r="X47" s="201">
        <v>24.11</v>
      </c>
      <c r="Y47" s="201">
        <v>0</v>
      </c>
      <c r="Z47" s="201">
        <v>0</v>
      </c>
      <c r="AA47" s="201">
        <v>22.11</v>
      </c>
      <c r="AB47" s="201">
        <v>0</v>
      </c>
      <c r="AC47" s="201">
        <v>7.07</v>
      </c>
      <c r="AD47" s="201">
        <v>0</v>
      </c>
      <c r="AE47" s="201">
        <v>0</v>
      </c>
      <c r="AF47" s="201">
        <v>0</v>
      </c>
      <c r="AG47" s="201">
        <v>9.9600000000000009</v>
      </c>
      <c r="AH47" s="201">
        <v>0</v>
      </c>
      <c r="AI47" s="201">
        <v>10.72</v>
      </c>
      <c r="AJ47" s="201">
        <v>0</v>
      </c>
      <c r="AK47" s="201">
        <v>49.92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23.75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96.51</v>
      </c>
      <c r="L48" s="201">
        <v>23.19</v>
      </c>
      <c r="M48" s="201">
        <v>0</v>
      </c>
      <c r="N48" s="201">
        <v>28.95</v>
      </c>
      <c r="O48" s="201">
        <v>48.62</v>
      </c>
      <c r="P48" s="201">
        <v>66.36</v>
      </c>
      <c r="Q48" s="201">
        <v>2.67</v>
      </c>
      <c r="R48" s="201">
        <v>5.19</v>
      </c>
      <c r="S48" s="201">
        <v>6.47</v>
      </c>
      <c r="T48" s="201">
        <v>0</v>
      </c>
      <c r="U48" s="201">
        <v>282.20999999999998</v>
      </c>
      <c r="V48" s="201">
        <v>4.5</v>
      </c>
      <c r="W48" s="201">
        <v>8.5299999999999994</v>
      </c>
      <c r="X48" s="201">
        <v>24.11</v>
      </c>
      <c r="Y48" s="201">
        <v>0</v>
      </c>
      <c r="Z48" s="201">
        <v>0</v>
      </c>
      <c r="AA48" s="201">
        <v>22.11</v>
      </c>
      <c r="AB48" s="201">
        <v>0</v>
      </c>
      <c r="AC48" s="201">
        <v>7.07</v>
      </c>
      <c r="AD48" s="201">
        <v>0</v>
      </c>
      <c r="AE48" s="201">
        <v>0</v>
      </c>
      <c r="AF48" s="201">
        <v>0</v>
      </c>
      <c r="AG48" s="201">
        <v>9.9600000000000009</v>
      </c>
      <c r="AH48" s="201">
        <v>0</v>
      </c>
      <c r="AI48" s="201">
        <v>10.72</v>
      </c>
      <c r="AJ48" s="201">
        <v>0</v>
      </c>
      <c r="AK48" s="201">
        <v>49.92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23.75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96.51</v>
      </c>
      <c r="L49" s="201">
        <v>61.4</v>
      </c>
      <c r="M49" s="201">
        <v>0</v>
      </c>
      <c r="N49" s="201">
        <v>28.95</v>
      </c>
      <c r="O49" s="201">
        <v>48.62</v>
      </c>
      <c r="P49" s="201">
        <v>66.36</v>
      </c>
      <c r="Q49" s="201">
        <v>2.67</v>
      </c>
      <c r="R49" s="201">
        <v>5.19</v>
      </c>
      <c r="S49" s="201">
        <v>6.47</v>
      </c>
      <c r="T49" s="201">
        <v>0</v>
      </c>
      <c r="U49" s="201">
        <v>282.20999999999998</v>
      </c>
      <c r="V49" s="201">
        <v>4.5</v>
      </c>
      <c r="W49" s="201">
        <v>8.5299999999999994</v>
      </c>
      <c r="X49" s="201">
        <v>24.11</v>
      </c>
      <c r="Y49" s="201">
        <v>0</v>
      </c>
      <c r="Z49" s="201">
        <v>0</v>
      </c>
      <c r="AA49" s="201">
        <v>22.11</v>
      </c>
      <c r="AB49" s="201">
        <v>0</v>
      </c>
      <c r="AC49" s="201">
        <v>7.07</v>
      </c>
      <c r="AD49" s="201">
        <v>0</v>
      </c>
      <c r="AE49" s="201">
        <v>0</v>
      </c>
      <c r="AF49" s="201">
        <v>0</v>
      </c>
      <c r="AG49" s="201">
        <v>9.9600000000000009</v>
      </c>
      <c r="AH49" s="201">
        <v>0</v>
      </c>
      <c r="AI49" s="201">
        <v>10.72</v>
      </c>
      <c r="AJ49" s="201">
        <v>0</v>
      </c>
      <c r="AK49" s="201">
        <v>49.92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23.75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96.51</v>
      </c>
      <c r="L50" s="201">
        <v>61.4</v>
      </c>
      <c r="M50" s="201">
        <v>0</v>
      </c>
      <c r="N50" s="201">
        <v>28.95</v>
      </c>
      <c r="O50" s="201">
        <v>48.62</v>
      </c>
      <c r="P50" s="201">
        <v>66.36</v>
      </c>
      <c r="Q50" s="201">
        <v>2.67</v>
      </c>
      <c r="R50" s="201">
        <v>5.19</v>
      </c>
      <c r="S50" s="201">
        <v>6.47</v>
      </c>
      <c r="T50" s="201">
        <v>0</v>
      </c>
      <c r="U50" s="201">
        <v>282.20999999999998</v>
      </c>
      <c r="V50" s="201">
        <v>4.5</v>
      </c>
      <c r="W50" s="201">
        <v>8.5299999999999994</v>
      </c>
      <c r="X50" s="201">
        <v>24.11</v>
      </c>
      <c r="Y50" s="201">
        <v>0</v>
      </c>
      <c r="Z50" s="201">
        <v>0</v>
      </c>
      <c r="AA50" s="201">
        <v>22.11</v>
      </c>
      <c r="AB50" s="201">
        <v>0</v>
      </c>
      <c r="AC50" s="201">
        <v>13.67</v>
      </c>
      <c r="AD50" s="201">
        <v>0</v>
      </c>
      <c r="AE50" s="201">
        <v>0</v>
      </c>
      <c r="AF50" s="201">
        <v>0</v>
      </c>
      <c r="AG50" s="201">
        <v>9.9600000000000009</v>
      </c>
      <c r="AH50" s="201">
        <v>0</v>
      </c>
      <c r="AI50" s="201">
        <v>17.760000000000002</v>
      </c>
      <c r="AJ50" s="201">
        <v>0</v>
      </c>
      <c r="AK50" s="201">
        <v>49.92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23.75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96.51</v>
      </c>
      <c r="L51" s="201">
        <v>61.4</v>
      </c>
      <c r="M51" s="201">
        <v>0</v>
      </c>
      <c r="N51" s="201">
        <v>28.95</v>
      </c>
      <c r="O51" s="201">
        <v>48.62</v>
      </c>
      <c r="P51" s="201">
        <v>66.63</v>
      </c>
      <c r="Q51" s="201">
        <v>2.67</v>
      </c>
      <c r="R51" s="201">
        <v>5.19</v>
      </c>
      <c r="S51" s="201">
        <v>6.47</v>
      </c>
      <c r="T51" s="201">
        <v>0</v>
      </c>
      <c r="U51" s="201">
        <v>282.20999999999998</v>
      </c>
      <c r="V51" s="201">
        <v>4.5</v>
      </c>
      <c r="W51" s="201">
        <v>8.5299999999999994</v>
      </c>
      <c r="X51" s="201">
        <v>24.1</v>
      </c>
      <c r="Y51" s="201">
        <v>0</v>
      </c>
      <c r="Z51" s="201">
        <v>0</v>
      </c>
      <c r="AA51" s="201">
        <v>22.11</v>
      </c>
      <c r="AB51" s="201">
        <v>0</v>
      </c>
      <c r="AC51" s="201">
        <v>6.79</v>
      </c>
      <c r="AD51" s="201">
        <v>0</v>
      </c>
      <c r="AE51" s="201">
        <v>0</v>
      </c>
      <c r="AF51" s="201">
        <v>0</v>
      </c>
      <c r="AG51" s="201">
        <v>9.9600000000000009</v>
      </c>
      <c r="AH51" s="201">
        <v>0</v>
      </c>
      <c r="AI51" s="201">
        <v>10.75</v>
      </c>
      <c r="AJ51" s="201">
        <v>0</v>
      </c>
      <c r="AK51" s="201">
        <v>49.92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23.75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96.51</v>
      </c>
      <c r="L52" s="201">
        <v>61.4</v>
      </c>
      <c r="M52" s="201">
        <v>0</v>
      </c>
      <c r="N52" s="201">
        <v>28.95</v>
      </c>
      <c r="O52" s="201">
        <v>48.62</v>
      </c>
      <c r="P52" s="201">
        <v>66.63</v>
      </c>
      <c r="Q52" s="201">
        <v>2.67</v>
      </c>
      <c r="R52" s="201">
        <v>5.19</v>
      </c>
      <c r="S52" s="201">
        <v>6.47</v>
      </c>
      <c r="T52" s="201">
        <v>0</v>
      </c>
      <c r="U52" s="201">
        <v>282.20999999999998</v>
      </c>
      <c r="V52" s="201">
        <v>4.5</v>
      </c>
      <c r="W52" s="201">
        <v>8.5299999999999994</v>
      </c>
      <c r="X52" s="201">
        <v>24.11</v>
      </c>
      <c r="Y52" s="201">
        <v>0</v>
      </c>
      <c r="Z52" s="201">
        <v>0</v>
      </c>
      <c r="AA52" s="201">
        <v>22.11</v>
      </c>
      <c r="AB52" s="201">
        <v>0</v>
      </c>
      <c r="AC52" s="201">
        <v>6.79</v>
      </c>
      <c r="AD52" s="201">
        <v>0</v>
      </c>
      <c r="AE52" s="201">
        <v>0</v>
      </c>
      <c r="AF52" s="201">
        <v>0</v>
      </c>
      <c r="AG52" s="201">
        <v>9.9600000000000009</v>
      </c>
      <c r="AH52" s="201">
        <v>0</v>
      </c>
      <c r="AI52" s="201">
        <v>10.75</v>
      </c>
      <c r="AJ52" s="201">
        <v>0</v>
      </c>
      <c r="AK52" s="201">
        <v>49.92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23.75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96.51</v>
      </c>
      <c r="L53" s="201">
        <v>61.4</v>
      </c>
      <c r="M53" s="201">
        <v>0</v>
      </c>
      <c r="N53" s="201">
        <v>28.95</v>
      </c>
      <c r="O53" s="201">
        <v>48.62</v>
      </c>
      <c r="P53" s="201">
        <v>66.63</v>
      </c>
      <c r="Q53" s="201">
        <v>2.67</v>
      </c>
      <c r="R53" s="201">
        <v>5.19</v>
      </c>
      <c r="S53" s="201">
        <v>6.47</v>
      </c>
      <c r="T53" s="201">
        <v>0</v>
      </c>
      <c r="U53" s="201">
        <v>282.20999999999998</v>
      </c>
      <c r="V53" s="201">
        <v>4.5</v>
      </c>
      <c r="W53" s="201">
        <v>8.5299999999999994</v>
      </c>
      <c r="X53" s="201">
        <v>24.11</v>
      </c>
      <c r="Y53" s="201">
        <v>0</v>
      </c>
      <c r="Z53" s="201">
        <v>0</v>
      </c>
      <c r="AA53" s="201">
        <v>22.11</v>
      </c>
      <c r="AB53" s="201">
        <v>0</v>
      </c>
      <c r="AC53" s="201">
        <v>13.67</v>
      </c>
      <c r="AD53" s="201">
        <v>0</v>
      </c>
      <c r="AE53" s="201">
        <v>0</v>
      </c>
      <c r="AF53" s="201">
        <v>0</v>
      </c>
      <c r="AG53" s="201">
        <v>9.9600000000000009</v>
      </c>
      <c r="AH53" s="201">
        <v>0</v>
      </c>
      <c r="AI53" s="201">
        <v>17.760000000000002</v>
      </c>
      <c r="AJ53" s="201">
        <v>0</v>
      </c>
      <c r="AK53" s="201">
        <v>49.92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23.75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96.51</v>
      </c>
      <c r="L54" s="201">
        <v>61.4</v>
      </c>
      <c r="M54" s="201">
        <v>0</v>
      </c>
      <c r="N54" s="201">
        <v>28.95</v>
      </c>
      <c r="O54" s="201">
        <v>48.62</v>
      </c>
      <c r="P54" s="201">
        <v>66.63</v>
      </c>
      <c r="Q54" s="201">
        <v>2.67</v>
      </c>
      <c r="R54" s="201">
        <v>5.19</v>
      </c>
      <c r="S54" s="201">
        <v>6.47</v>
      </c>
      <c r="T54" s="201">
        <v>0</v>
      </c>
      <c r="U54" s="201">
        <v>282.20999999999998</v>
      </c>
      <c r="V54" s="201">
        <v>4.5</v>
      </c>
      <c r="W54" s="201">
        <v>8.5299999999999994</v>
      </c>
      <c r="X54" s="201">
        <v>24.11</v>
      </c>
      <c r="Y54" s="201">
        <v>0</v>
      </c>
      <c r="Z54" s="201">
        <v>0</v>
      </c>
      <c r="AA54" s="201">
        <v>22.11</v>
      </c>
      <c r="AB54" s="201">
        <v>0</v>
      </c>
      <c r="AC54" s="201">
        <v>6.79</v>
      </c>
      <c r="AD54" s="201">
        <v>0</v>
      </c>
      <c r="AE54" s="201">
        <v>0</v>
      </c>
      <c r="AF54" s="201">
        <v>0</v>
      </c>
      <c r="AG54" s="201">
        <v>9.9600000000000009</v>
      </c>
      <c r="AH54" s="201">
        <v>0</v>
      </c>
      <c r="AI54" s="201">
        <v>10.75</v>
      </c>
      <c r="AJ54" s="201">
        <v>0</v>
      </c>
      <c r="AK54" s="201">
        <v>49.92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23.75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96.51</v>
      </c>
      <c r="L55" s="201">
        <v>61.4</v>
      </c>
      <c r="M55" s="201">
        <v>0</v>
      </c>
      <c r="N55" s="201">
        <v>28.95</v>
      </c>
      <c r="O55" s="201">
        <v>48.62</v>
      </c>
      <c r="P55" s="201">
        <v>66.63</v>
      </c>
      <c r="Q55" s="201">
        <v>2.67</v>
      </c>
      <c r="R55" s="201">
        <v>5.19</v>
      </c>
      <c r="S55" s="201">
        <v>6.47</v>
      </c>
      <c r="T55" s="201">
        <v>0</v>
      </c>
      <c r="U55" s="201">
        <v>282.20999999999998</v>
      </c>
      <c r="V55" s="201">
        <v>4.5</v>
      </c>
      <c r="W55" s="201">
        <v>8.5299999999999994</v>
      </c>
      <c r="X55" s="201">
        <v>24.11</v>
      </c>
      <c r="Y55" s="201">
        <v>0</v>
      </c>
      <c r="Z55" s="201">
        <v>0</v>
      </c>
      <c r="AA55" s="201">
        <v>22.11</v>
      </c>
      <c r="AB55" s="201">
        <v>0</v>
      </c>
      <c r="AC55" s="201">
        <v>13.67</v>
      </c>
      <c r="AD55" s="201">
        <v>0</v>
      </c>
      <c r="AE55" s="201">
        <v>0</v>
      </c>
      <c r="AF55" s="201">
        <v>0</v>
      </c>
      <c r="AG55" s="201">
        <v>9.9600000000000009</v>
      </c>
      <c r="AH55" s="201">
        <v>0</v>
      </c>
      <c r="AI55" s="201">
        <v>16.73</v>
      </c>
      <c r="AJ55" s="201">
        <v>0</v>
      </c>
      <c r="AK55" s="201">
        <v>49.92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23.75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96.51</v>
      </c>
      <c r="L56" s="201">
        <v>61.4</v>
      </c>
      <c r="M56" s="201">
        <v>0</v>
      </c>
      <c r="N56" s="201">
        <v>28.95</v>
      </c>
      <c r="O56" s="201">
        <v>48.62</v>
      </c>
      <c r="P56" s="201">
        <v>66.63</v>
      </c>
      <c r="Q56" s="201">
        <v>2.67</v>
      </c>
      <c r="R56" s="201">
        <v>5.19</v>
      </c>
      <c r="S56" s="201">
        <v>6.47</v>
      </c>
      <c r="T56" s="201">
        <v>0</v>
      </c>
      <c r="U56" s="201">
        <v>282.20999999999998</v>
      </c>
      <c r="V56" s="201">
        <v>4.5</v>
      </c>
      <c r="W56" s="201">
        <v>8.5299999999999994</v>
      </c>
      <c r="X56" s="201">
        <v>24.11</v>
      </c>
      <c r="Y56" s="201">
        <v>0</v>
      </c>
      <c r="Z56" s="201">
        <v>0</v>
      </c>
      <c r="AA56" s="201">
        <v>22.11</v>
      </c>
      <c r="AB56" s="201">
        <v>0</v>
      </c>
      <c r="AC56" s="201">
        <v>13.67</v>
      </c>
      <c r="AD56" s="201">
        <v>0</v>
      </c>
      <c r="AE56" s="201">
        <v>0</v>
      </c>
      <c r="AF56" s="201">
        <v>0</v>
      </c>
      <c r="AG56" s="201">
        <v>9.9600000000000009</v>
      </c>
      <c r="AH56" s="201">
        <v>0</v>
      </c>
      <c r="AI56" s="201">
        <v>16.73</v>
      </c>
      <c r="AJ56" s="201">
        <v>0</v>
      </c>
      <c r="AK56" s="201">
        <v>49.92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23.75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96.51</v>
      </c>
      <c r="L57" s="201">
        <v>61.4</v>
      </c>
      <c r="M57" s="201">
        <v>0</v>
      </c>
      <c r="N57" s="201">
        <v>28.95</v>
      </c>
      <c r="O57" s="201">
        <v>48.62</v>
      </c>
      <c r="P57" s="201">
        <v>66.63</v>
      </c>
      <c r="Q57" s="201">
        <v>2.67</v>
      </c>
      <c r="R57" s="201">
        <v>5.19</v>
      </c>
      <c r="S57" s="201">
        <v>6.47</v>
      </c>
      <c r="T57" s="201">
        <v>0</v>
      </c>
      <c r="U57" s="201">
        <v>282.20999999999998</v>
      </c>
      <c r="V57" s="201">
        <v>4.5</v>
      </c>
      <c r="W57" s="201">
        <v>8.5299999999999994</v>
      </c>
      <c r="X57" s="201">
        <v>24.11</v>
      </c>
      <c r="Y57" s="201">
        <v>0</v>
      </c>
      <c r="Z57" s="201">
        <v>0</v>
      </c>
      <c r="AA57" s="201">
        <v>22.11</v>
      </c>
      <c r="AB57" s="201">
        <v>0</v>
      </c>
      <c r="AC57" s="201">
        <v>11.27</v>
      </c>
      <c r="AD57" s="201">
        <v>0</v>
      </c>
      <c r="AE57" s="201">
        <v>0</v>
      </c>
      <c r="AF57" s="201">
        <v>0</v>
      </c>
      <c r="AG57" s="201">
        <v>9.9600000000000009</v>
      </c>
      <c r="AH57" s="201">
        <v>0</v>
      </c>
      <c r="AI57" s="201">
        <v>14.67</v>
      </c>
      <c r="AJ57" s="201">
        <v>0</v>
      </c>
      <c r="AK57" s="201">
        <v>49.92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23.75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96.51</v>
      </c>
      <c r="L58" s="201">
        <v>61.4</v>
      </c>
      <c r="M58" s="201">
        <v>0</v>
      </c>
      <c r="N58" s="201">
        <v>28.95</v>
      </c>
      <c r="O58" s="201">
        <v>48.62</v>
      </c>
      <c r="P58" s="201">
        <v>66.63</v>
      </c>
      <c r="Q58" s="201">
        <v>2.67</v>
      </c>
      <c r="R58" s="201">
        <v>5.19</v>
      </c>
      <c r="S58" s="201">
        <v>6.47</v>
      </c>
      <c r="T58" s="201">
        <v>0</v>
      </c>
      <c r="U58" s="201">
        <v>282.20999999999998</v>
      </c>
      <c r="V58" s="201">
        <v>4.5</v>
      </c>
      <c r="W58" s="201">
        <v>8.5299999999999994</v>
      </c>
      <c r="X58" s="201">
        <v>24.11</v>
      </c>
      <c r="Y58" s="201">
        <v>0</v>
      </c>
      <c r="Z58" s="201">
        <v>0</v>
      </c>
      <c r="AA58" s="201">
        <v>22.11</v>
      </c>
      <c r="AB58" s="201">
        <v>0</v>
      </c>
      <c r="AC58" s="201">
        <v>12.84</v>
      </c>
      <c r="AD58" s="201">
        <v>0</v>
      </c>
      <c r="AE58" s="201">
        <v>0</v>
      </c>
      <c r="AF58" s="201">
        <v>0</v>
      </c>
      <c r="AG58" s="201">
        <v>9.9600000000000009</v>
      </c>
      <c r="AH58" s="201">
        <v>0</v>
      </c>
      <c r="AI58" s="201">
        <v>16.73</v>
      </c>
      <c r="AJ58" s="201">
        <v>0</v>
      </c>
      <c r="AK58" s="201">
        <v>49.92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23.75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159.27000000000001</v>
      </c>
      <c r="L59" s="201">
        <v>61.4</v>
      </c>
      <c r="M59" s="201">
        <v>0</v>
      </c>
      <c r="N59" s="201">
        <v>28.95</v>
      </c>
      <c r="O59" s="201">
        <v>48.62</v>
      </c>
      <c r="P59" s="201">
        <v>66.63</v>
      </c>
      <c r="Q59" s="201">
        <v>2.67</v>
      </c>
      <c r="R59" s="201">
        <v>5.19</v>
      </c>
      <c r="S59" s="201">
        <v>6.47</v>
      </c>
      <c r="T59" s="201">
        <v>0</v>
      </c>
      <c r="U59" s="201">
        <v>282.20999999999998</v>
      </c>
      <c r="V59" s="201">
        <v>4.5</v>
      </c>
      <c r="W59" s="201">
        <v>8.5299999999999994</v>
      </c>
      <c r="X59" s="201">
        <v>24.11</v>
      </c>
      <c r="Y59" s="201">
        <v>0</v>
      </c>
      <c r="Z59" s="201">
        <v>0</v>
      </c>
      <c r="AA59" s="201">
        <v>22.11</v>
      </c>
      <c r="AB59" s="201">
        <v>0</v>
      </c>
      <c r="AC59" s="201">
        <v>12.84</v>
      </c>
      <c r="AD59" s="201">
        <v>0</v>
      </c>
      <c r="AE59" s="201">
        <v>0</v>
      </c>
      <c r="AF59" s="201">
        <v>0</v>
      </c>
      <c r="AG59" s="201">
        <v>9.9600000000000009</v>
      </c>
      <c r="AH59" s="201">
        <v>0</v>
      </c>
      <c r="AI59" s="201">
        <v>16.73</v>
      </c>
      <c r="AJ59" s="201">
        <v>0</v>
      </c>
      <c r="AK59" s="201">
        <v>49.92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23.75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159.27000000000001</v>
      </c>
      <c r="L60" s="201">
        <v>61.4</v>
      </c>
      <c r="M60" s="201">
        <v>0</v>
      </c>
      <c r="N60" s="201">
        <v>28.95</v>
      </c>
      <c r="O60" s="201">
        <v>48.62</v>
      </c>
      <c r="P60" s="201">
        <v>66.63</v>
      </c>
      <c r="Q60" s="201">
        <v>2.67</v>
      </c>
      <c r="R60" s="201">
        <v>5.19</v>
      </c>
      <c r="S60" s="201">
        <v>6.47</v>
      </c>
      <c r="T60" s="201">
        <v>0</v>
      </c>
      <c r="U60" s="201">
        <v>282.20999999999998</v>
      </c>
      <c r="V60" s="201">
        <v>4.5</v>
      </c>
      <c r="W60" s="201">
        <v>8.5299999999999994</v>
      </c>
      <c r="X60" s="201">
        <v>24.11</v>
      </c>
      <c r="Y60" s="201">
        <v>0</v>
      </c>
      <c r="Z60" s="201">
        <v>0</v>
      </c>
      <c r="AA60" s="201">
        <v>22.11</v>
      </c>
      <c r="AB60" s="201">
        <v>0</v>
      </c>
      <c r="AC60" s="201">
        <v>12.84</v>
      </c>
      <c r="AD60" s="201">
        <v>0</v>
      </c>
      <c r="AE60" s="201">
        <v>0</v>
      </c>
      <c r="AF60" s="201">
        <v>0</v>
      </c>
      <c r="AG60" s="201">
        <v>9.9600000000000009</v>
      </c>
      <c r="AH60" s="201">
        <v>0</v>
      </c>
      <c r="AI60" s="201">
        <v>16.73</v>
      </c>
      <c r="AJ60" s="201">
        <v>0</v>
      </c>
      <c r="AK60" s="201">
        <v>49.92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23.75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159.27000000000001</v>
      </c>
      <c r="L61" s="201">
        <v>61.4</v>
      </c>
      <c r="M61" s="201">
        <v>0</v>
      </c>
      <c r="N61" s="201">
        <v>28.95</v>
      </c>
      <c r="O61" s="201">
        <v>48.62</v>
      </c>
      <c r="P61" s="201">
        <v>66.63</v>
      </c>
      <c r="Q61" s="201">
        <v>2.67</v>
      </c>
      <c r="R61" s="201">
        <v>5.19</v>
      </c>
      <c r="S61" s="201">
        <v>6.47</v>
      </c>
      <c r="T61" s="201">
        <v>0</v>
      </c>
      <c r="U61" s="201">
        <v>282.20999999999998</v>
      </c>
      <c r="V61" s="201">
        <v>4.5</v>
      </c>
      <c r="W61" s="201">
        <v>8.5299999999999994</v>
      </c>
      <c r="X61" s="201">
        <v>24.11</v>
      </c>
      <c r="Y61" s="201">
        <v>0</v>
      </c>
      <c r="Z61" s="201">
        <v>0</v>
      </c>
      <c r="AA61" s="201">
        <v>22.11</v>
      </c>
      <c r="AB61" s="201">
        <v>0</v>
      </c>
      <c r="AC61" s="201">
        <v>12.84</v>
      </c>
      <c r="AD61" s="201">
        <v>0</v>
      </c>
      <c r="AE61" s="201">
        <v>0</v>
      </c>
      <c r="AF61" s="201">
        <v>0</v>
      </c>
      <c r="AG61" s="201">
        <v>9.9600000000000009</v>
      </c>
      <c r="AH61" s="201">
        <v>0</v>
      </c>
      <c r="AI61" s="201">
        <v>16.73</v>
      </c>
      <c r="AJ61" s="201">
        <v>0</v>
      </c>
      <c r="AK61" s="201">
        <v>49.92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23.75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159.27000000000001</v>
      </c>
      <c r="L62" s="201">
        <v>61.4</v>
      </c>
      <c r="M62" s="201">
        <v>0</v>
      </c>
      <c r="N62" s="201">
        <v>28.95</v>
      </c>
      <c r="O62" s="201">
        <v>48.62</v>
      </c>
      <c r="P62" s="201">
        <v>66.63</v>
      </c>
      <c r="Q62" s="201">
        <v>2.67</v>
      </c>
      <c r="R62" s="201">
        <v>5.19</v>
      </c>
      <c r="S62" s="201">
        <v>6.47</v>
      </c>
      <c r="T62" s="201">
        <v>0</v>
      </c>
      <c r="U62" s="201">
        <v>282.20999999999998</v>
      </c>
      <c r="V62" s="201">
        <v>4.5</v>
      </c>
      <c r="W62" s="201">
        <v>8.5299999999999994</v>
      </c>
      <c r="X62" s="201">
        <v>24.11</v>
      </c>
      <c r="Y62" s="201">
        <v>0</v>
      </c>
      <c r="Z62" s="201">
        <v>0</v>
      </c>
      <c r="AA62" s="201">
        <v>22.11</v>
      </c>
      <c r="AB62" s="201">
        <v>0</v>
      </c>
      <c r="AC62" s="201">
        <v>12.84</v>
      </c>
      <c r="AD62" s="201">
        <v>0</v>
      </c>
      <c r="AE62" s="201">
        <v>0</v>
      </c>
      <c r="AF62" s="201">
        <v>0</v>
      </c>
      <c r="AG62" s="201">
        <v>9.9600000000000009</v>
      </c>
      <c r="AH62" s="201">
        <v>0</v>
      </c>
      <c r="AI62" s="201">
        <v>16.73</v>
      </c>
      <c r="AJ62" s="201">
        <v>0</v>
      </c>
      <c r="AK62" s="201">
        <v>49.92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23.75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159.27000000000001</v>
      </c>
      <c r="L63" s="201">
        <v>61.4</v>
      </c>
      <c r="M63" s="201">
        <v>0</v>
      </c>
      <c r="N63" s="201">
        <v>28.95</v>
      </c>
      <c r="O63" s="201">
        <v>48.62</v>
      </c>
      <c r="P63" s="201">
        <v>66.63</v>
      </c>
      <c r="Q63" s="201">
        <v>2.67</v>
      </c>
      <c r="R63" s="201">
        <v>5.19</v>
      </c>
      <c r="S63" s="201">
        <v>6.47</v>
      </c>
      <c r="T63" s="201">
        <v>0</v>
      </c>
      <c r="U63" s="201">
        <v>282.20999999999998</v>
      </c>
      <c r="V63" s="201">
        <v>5.09</v>
      </c>
      <c r="W63" s="201">
        <v>8.5299999999999994</v>
      </c>
      <c r="X63" s="201">
        <v>24.11</v>
      </c>
      <c r="Y63" s="201">
        <v>0</v>
      </c>
      <c r="Z63" s="201">
        <v>0</v>
      </c>
      <c r="AA63" s="201">
        <v>22.11</v>
      </c>
      <c r="AB63" s="201">
        <v>0</v>
      </c>
      <c r="AC63" s="201">
        <v>12.84</v>
      </c>
      <c r="AD63" s="201">
        <v>0</v>
      </c>
      <c r="AE63" s="201">
        <v>0</v>
      </c>
      <c r="AF63" s="201">
        <v>0</v>
      </c>
      <c r="AG63" s="201">
        <v>9.9600000000000009</v>
      </c>
      <c r="AH63" s="201">
        <v>0</v>
      </c>
      <c r="AI63" s="201">
        <v>16.73</v>
      </c>
      <c r="AJ63" s="201">
        <v>0</v>
      </c>
      <c r="AK63" s="201">
        <v>46.76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23.75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159.27000000000001</v>
      </c>
      <c r="L64" s="201">
        <v>61.4</v>
      </c>
      <c r="M64" s="201">
        <v>0</v>
      </c>
      <c r="N64" s="201">
        <v>28.95</v>
      </c>
      <c r="O64" s="201">
        <v>48.62</v>
      </c>
      <c r="P64" s="201">
        <v>66.63</v>
      </c>
      <c r="Q64" s="201">
        <v>2.67</v>
      </c>
      <c r="R64" s="201">
        <v>5.19</v>
      </c>
      <c r="S64" s="201">
        <v>6.47</v>
      </c>
      <c r="T64" s="201">
        <v>0</v>
      </c>
      <c r="U64" s="201">
        <v>282.20999999999998</v>
      </c>
      <c r="V64" s="201">
        <v>5.09</v>
      </c>
      <c r="W64" s="201">
        <v>8.5299999999999994</v>
      </c>
      <c r="X64" s="201">
        <v>24.11</v>
      </c>
      <c r="Y64" s="201">
        <v>0</v>
      </c>
      <c r="Z64" s="201">
        <v>0</v>
      </c>
      <c r="AA64" s="201">
        <v>22.11</v>
      </c>
      <c r="AB64" s="201">
        <v>0</v>
      </c>
      <c r="AC64" s="201">
        <v>5.64</v>
      </c>
      <c r="AD64" s="201">
        <v>0</v>
      </c>
      <c r="AE64" s="201">
        <v>0</v>
      </c>
      <c r="AF64" s="201">
        <v>0</v>
      </c>
      <c r="AG64" s="201">
        <v>9.9600000000000009</v>
      </c>
      <c r="AH64" s="201">
        <v>0</v>
      </c>
      <c r="AI64" s="201">
        <v>7.63</v>
      </c>
      <c r="AJ64" s="201">
        <v>0</v>
      </c>
      <c r="AK64" s="201">
        <v>46.76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23.75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159.27000000000001</v>
      </c>
      <c r="L65" s="201">
        <v>61.4</v>
      </c>
      <c r="M65" s="201">
        <v>0</v>
      </c>
      <c r="N65" s="201">
        <v>28.95</v>
      </c>
      <c r="O65" s="201">
        <v>48.62</v>
      </c>
      <c r="P65" s="201">
        <v>66.63</v>
      </c>
      <c r="Q65" s="201">
        <v>2.67</v>
      </c>
      <c r="R65" s="201">
        <v>5.19</v>
      </c>
      <c r="S65" s="201">
        <v>6.47</v>
      </c>
      <c r="T65" s="201">
        <v>0</v>
      </c>
      <c r="U65" s="201">
        <v>282.20999999999998</v>
      </c>
      <c r="V65" s="201">
        <v>5.09</v>
      </c>
      <c r="W65" s="201">
        <v>8.5299999999999994</v>
      </c>
      <c r="X65" s="201">
        <v>24.11</v>
      </c>
      <c r="Y65" s="201">
        <v>0</v>
      </c>
      <c r="Z65" s="201">
        <v>0</v>
      </c>
      <c r="AA65" s="201">
        <v>22.11</v>
      </c>
      <c r="AB65" s="201">
        <v>0</v>
      </c>
      <c r="AC65" s="201">
        <v>5.64</v>
      </c>
      <c r="AD65" s="201">
        <v>0</v>
      </c>
      <c r="AE65" s="201">
        <v>0</v>
      </c>
      <c r="AF65" s="201">
        <v>0</v>
      </c>
      <c r="AG65" s="201">
        <v>9.9600000000000009</v>
      </c>
      <c r="AH65" s="201">
        <v>0</v>
      </c>
      <c r="AI65" s="201">
        <v>7.63</v>
      </c>
      <c r="AJ65" s="201">
        <v>0</v>
      </c>
      <c r="AK65" s="201">
        <v>46.76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23.75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159.27000000000001</v>
      </c>
      <c r="L66" s="201">
        <v>61.4</v>
      </c>
      <c r="M66" s="201">
        <v>0</v>
      </c>
      <c r="N66" s="201">
        <v>28.95</v>
      </c>
      <c r="O66" s="201">
        <v>48.62</v>
      </c>
      <c r="P66" s="201">
        <v>66.63</v>
      </c>
      <c r="Q66" s="201">
        <v>2.67</v>
      </c>
      <c r="R66" s="201">
        <v>5.19</v>
      </c>
      <c r="S66" s="201">
        <v>6.47</v>
      </c>
      <c r="T66" s="201">
        <v>0</v>
      </c>
      <c r="U66" s="201">
        <v>282.20999999999998</v>
      </c>
      <c r="V66" s="201">
        <v>5.09</v>
      </c>
      <c r="W66" s="201">
        <v>8.5299999999999994</v>
      </c>
      <c r="X66" s="201">
        <v>24.11</v>
      </c>
      <c r="Y66" s="201">
        <v>0</v>
      </c>
      <c r="Z66" s="201">
        <v>0</v>
      </c>
      <c r="AA66" s="201">
        <v>22.11</v>
      </c>
      <c r="AB66" s="201">
        <v>0</v>
      </c>
      <c r="AC66" s="201">
        <v>5.64</v>
      </c>
      <c r="AD66" s="201">
        <v>0</v>
      </c>
      <c r="AE66" s="201">
        <v>0</v>
      </c>
      <c r="AF66" s="201">
        <v>0</v>
      </c>
      <c r="AG66" s="201">
        <v>9.9600000000000009</v>
      </c>
      <c r="AH66" s="201">
        <v>0</v>
      </c>
      <c r="AI66" s="201">
        <v>7.63</v>
      </c>
      <c r="AJ66" s="201">
        <v>0</v>
      </c>
      <c r="AK66" s="201">
        <v>46.76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23.75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159.27000000000001</v>
      </c>
      <c r="L67" s="201">
        <v>61.4</v>
      </c>
      <c r="M67" s="201">
        <v>0</v>
      </c>
      <c r="N67" s="201">
        <v>28.95</v>
      </c>
      <c r="O67" s="201">
        <v>48.62</v>
      </c>
      <c r="P67" s="201">
        <v>66.63</v>
      </c>
      <c r="Q67" s="201">
        <v>2.67</v>
      </c>
      <c r="R67" s="201">
        <v>5.19</v>
      </c>
      <c r="S67" s="201">
        <v>6.47</v>
      </c>
      <c r="T67" s="201">
        <v>0</v>
      </c>
      <c r="U67" s="201">
        <v>282.20999999999998</v>
      </c>
      <c r="V67" s="201">
        <v>5.09</v>
      </c>
      <c r="W67" s="201">
        <v>8.5299999999999994</v>
      </c>
      <c r="X67" s="201">
        <v>24.11</v>
      </c>
      <c r="Y67" s="201">
        <v>0</v>
      </c>
      <c r="Z67" s="201">
        <v>0</v>
      </c>
      <c r="AA67" s="201">
        <v>22.11</v>
      </c>
      <c r="AB67" s="201">
        <v>0</v>
      </c>
      <c r="AC67" s="201">
        <v>5.64</v>
      </c>
      <c r="AD67" s="201">
        <v>0</v>
      </c>
      <c r="AE67" s="201">
        <v>0</v>
      </c>
      <c r="AF67" s="201">
        <v>0</v>
      </c>
      <c r="AG67" s="201">
        <v>9.9600000000000009</v>
      </c>
      <c r="AH67" s="201">
        <v>0</v>
      </c>
      <c r="AI67" s="201">
        <v>7.63</v>
      </c>
      <c r="AJ67" s="201">
        <v>0</v>
      </c>
      <c r="AK67" s="201">
        <v>46.76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23.75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159.27000000000001</v>
      </c>
      <c r="L68" s="201">
        <v>61.4</v>
      </c>
      <c r="M68" s="201">
        <v>0</v>
      </c>
      <c r="N68" s="201">
        <v>28.95</v>
      </c>
      <c r="O68" s="201">
        <v>48.62</v>
      </c>
      <c r="P68" s="201">
        <v>66.63</v>
      </c>
      <c r="Q68" s="201">
        <v>2.67</v>
      </c>
      <c r="R68" s="201">
        <v>5.19</v>
      </c>
      <c r="S68" s="201">
        <v>6.47</v>
      </c>
      <c r="T68" s="201">
        <v>0</v>
      </c>
      <c r="U68" s="201">
        <v>282.20999999999998</v>
      </c>
      <c r="V68" s="201">
        <v>5.09</v>
      </c>
      <c r="W68" s="201">
        <v>8.5299999999999994</v>
      </c>
      <c r="X68" s="201">
        <v>24.11</v>
      </c>
      <c r="Y68" s="201">
        <v>0</v>
      </c>
      <c r="Z68" s="201">
        <v>0</v>
      </c>
      <c r="AA68" s="201">
        <v>22.11</v>
      </c>
      <c r="AB68" s="201">
        <v>0</v>
      </c>
      <c r="AC68" s="201">
        <v>5.64</v>
      </c>
      <c r="AD68" s="201">
        <v>0</v>
      </c>
      <c r="AE68" s="201">
        <v>0</v>
      </c>
      <c r="AF68" s="201">
        <v>0</v>
      </c>
      <c r="AG68" s="201">
        <v>9.9600000000000009</v>
      </c>
      <c r="AH68" s="201">
        <v>0</v>
      </c>
      <c r="AI68" s="201">
        <v>7.63</v>
      </c>
      <c r="AJ68" s="201">
        <v>0</v>
      </c>
      <c r="AK68" s="201">
        <v>46.76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23.75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159.27000000000001</v>
      </c>
      <c r="L69" s="201">
        <v>61.4</v>
      </c>
      <c r="M69" s="201">
        <v>0</v>
      </c>
      <c r="N69" s="201">
        <v>28.95</v>
      </c>
      <c r="O69" s="201">
        <v>48.62</v>
      </c>
      <c r="P69" s="201">
        <v>66.63</v>
      </c>
      <c r="Q69" s="201">
        <v>2.67</v>
      </c>
      <c r="R69" s="201">
        <v>5.19</v>
      </c>
      <c r="S69" s="201">
        <v>6.47</v>
      </c>
      <c r="T69" s="201">
        <v>0</v>
      </c>
      <c r="U69" s="201">
        <v>282.20999999999998</v>
      </c>
      <c r="V69" s="201">
        <v>5.09</v>
      </c>
      <c r="W69" s="201">
        <v>8.5299999999999994</v>
      </c>
      <c r="X69" s="201">
        <v>24.11</v>
      </c>
      <c r="Y69" s="201">
        <v>0</v>
      </c>
      <c r="Z69" s="201">
        <v>0</v>
      </c>
      <c r="AA69" s="201">
        <v>22.11</v>
      </c>
      <c r="AB69" s="201">
        <v>0</v>
      </c>
      <c r="AC69" s="201">
        <v>5.36</v>
      </c>
      <c r="AD69" s="201">
        <v>0</v>
      </c>
      <c r="AE69" s="201">
        <v>0</v>
      </c>
      <c r="AF69" s="201">
        <v>0</v>
      </c>
      <c r="AG69" s="201">
        <v>9.9600000000000009</v>
      </c>
      <c r="AH69" s="201">
        <v>0</v>
      </c>
      <c r="AI69" s="201">
        <v>7.63</v>
      </c>
      <c r="AJ69" s="201">
        <v>0</v>
      </c>
      <c r="AK69" s="201">
        <v>46.76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23.5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159.27000000000001</v>
      </c>
      <c r="L70" s="201">
        <v>61.4</v>
      </c>
      <c r="M70" s="201">
        <v>0</v>
      </c>
      <c r="N70" s="201">
        <v>28.95</v>
      </c>
      <c r="O70" s="201">
        <v>48.62</v>
      </c>
      <c r="P70" s="201">
        <v>66.63</v>
      </c>
      <c r="Q70" s="201">
        <v>2.67</v>
      </c>
      <c r="R70" s="201">
        <v>5.19</v>
      </c>
      <c r="S70" s="201">
        <v>6.47</v>
      </c>
      <c r="T70" s="201">
        <v>0</v>
      </c>
      <c r="U70" s="201">
        <v>282.20999999999998</v>
      </c>
      <c r="V70" s="201">
        <v>5.09</v>
      </c>
      <c r="W70" s="201">
        <v>8.5299999999999994</v>
      </c>
      <c r="X70" s="201">
        <v>24.11</v>
      </c>
      <c r="Y70" s="201">
        <v>0</v>
      </c>
      <c r="Z70" s="201">
        <v>0</v>
      </c>
      <c r="AA70" s="201">
        <v>22.11</v>
      </c>
      <c r="AB70" s="201">
        <v>0</v>
      </c>
      <c r="AC70" s="201">
        <v>5.36</v>
      </c>
      <c r="AD70" s="201">
        <v>0</v>
      </c>
      <c r="AE70" s="201">
        <v>0</v>
      </c>
      <c r="AF70" s="201">
        <v>0</v>
      </c>
      <c r="AG70" s="201">
        <v>9.9600000000000009</v>
      </c>
      <c r="AH70" s="201">
        <v>0</v>
      </c>
      <c r="AI70" s="201">
        <v>7.63</v>
      </c>
      <c r="AJ70" s="201">
        <v>0</v>
      </c>
      <c r="AK70" s="201">
        <v>46.76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23.31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159.27000000000001</v>
      </c>
      <c r="L71" s="201">
        <v>61.4</v>
      </c>
      <c r="M71" s="201">
        <v>0</v>
      </c>
      <c r="N71" s="201">
        <v>28.95</v>
      </c>
      <c r="O71" s="201">
        <v>48.62</v>
      </c>
      <c r="P71" s="201">
        <v>66.63</v>
      </c>
      <c r="Q71" s="201">
        <v>2.67</v>
      </c>
      <c r="R71" s="201">
        <v>5.19</v>
      </c>
      <c r="S71" s="201">
        <v>6.47</v>
      </c>
      <c r="T71" s="201">
        <v>0</v>
      </c>
      <c r="U71" s="201">
        <v>282.20999999999998</v>
      </c>
      <c r="V71" s="201">
        <v>5.09</v>
      </c>
      <c r="W71" s="201">
        <v>8.5299999999999994</v>
      </c>
      <c r="X71" s="201">
        <v>24.11</v>
      </c>
      <c r="Y71" s="201">
        <v>0</v>
      </c>
      <c r="Z71" s="201">
        <v>0</v>
      </c>
      <c r="AA71" s="201">
        <v>22.11</v>
      </c>
      <c r="AB71" s="201">
        <v>0</v>
      </c>
      <c r="AC71" s="201">
        <v>5.36</v>
      </c>
      <c r="AD71" s="201">
        <v>0</v>
      </c>
      <c r="AE71" s="201">
        <v>0</v>
      </c>
      <c r="AF71" s="201">
        <v>0</v>
      </c>
      <c r="AG71" s="201">
        <v>9.9600000000000009</v>
      </c>
      <c r="AH71" s="201">
        <v>0</v>
      </c>
      <c r="AI71" s="201">
        <v>7.63</v>
      </c>
      <c r="AJ71" s="201">
        <v>0</v>
      </c>
      <c r="AK71" s="201">
        <v>46.76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23.15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159.27000000000001</v>
      </c>
      <c r="L72" s="201">
        <v>61.4</v>
      </c>
      <c r="M72" s="201">
        <v>0</v>
      </c>
      <c r="N72" s="201">
        <v>28.95</v>
      </c>
      <c r="O72" s="201">
        <v>48.62</v>
      </c>
      <c r="P72" s="201">
        <v>66.63</v>
      </c>
      <c r="Q72" s="201">
        <v>2.67</v>
      </c>
      <c r="R72" s="201">
        <v>5.19</v>
      </c>
      <c r="S72" s="201">
        <v>6.47</v>
      </c>
      <c r="T72" s="201">
        <v>0</v>
      </c>
      <c r="U72" s="201">
        <v>282.20999999999998</v>
      </c>
      <c r="V72" s="201">
        <v>5.09</v>
      </c>
      <c r="W72" s="201">
        <v>8.5299999999999994</v>
      </c>
      <c r="X72" s="201">
        <v>24.11</v>
      </c>
      <c r="Y72" s="201">
        <v>0</v>
      </c>
      <c r="Z72" s="201">
        <v>0</v>
      </c>
      <c r="AA72" s="201">
        <v>22.11</v>
      </c>
      <c r="AB72" s="201">
        <v>0</v>
      </c>
      <c r="AC72" s="201">
        <v>5.36</v>
      </c>
      <c r="AD72" s="201">
        <v>0</v>
      </c>
      <c r="AE72" s="201">
        <v>0</v>
      </c>
      <c r="AF72" s="201">
        <v>0</v>
      </c>
      <c r="AG72" s="201">
        <v>9.9600000000000009</v>
      </c>
      <c r="AH72" s="201">
        <v>0</v>
      </c>
      <c r="AI72" s="201">
        <v>7.63</v>
      </c>
      <c r="AJ72" s="201">
        <v>0</v>
      </c>
      <c r="AK72" s="201">
        <v>46.76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23.07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159.27000000000001</v>
      </c>
      <c r="L73" s="201">
        <v>61.4</v>
      </c>
      <c r="M73" s="201">
        <v>0</v>
      </c>
      <c r="N73" s="201">
        <v>28.95</v>
      </c>
      <c r="O73" s="201">
        <v>48.62</v>
      </c>
      <c r="P73" s="201">
        <v>66.63</v>
      </c>
      <c r="Q73" s="201">
        <v>2.67</v>
      </c>
      <c r="R73" s="201">
        <v>5.19</v>
      </c>
      <c r="S73" s="201">
        <v>6.47</v>
      </c>
      <c r="T73" s="201">
        <v>0</v>
      </c>
      <c r="U73" s="201">
        <v>282.20999999999998</v>
      </c>
      <c r="V73" s="201">
        <v>5.09</v>
      </c>
      <c r="W73" s="201">
        <v>8.5299999999999994</v>
      </c>
      <c r="X73" s="201">
        <v>24.11</v>
      </c>
      <c r="Y73" s="201">
        <v>0</v>
      </c>
      <c r="Z73" s="201">
        <v>0</v>
      </c>
      <c r="AA73" s="201">
        <v>22.11</v>
      </c>
      <c r="AB73" s="201">
        <v>0</v>
      </c>
      <c r="AC73" s="201">
        <v>13.26</v>
      </c>
      <c r="AD73" s="201">
        <v>0</v>
      </c>
      <c r="AE73" s="201">
        <v>0</v>
      </c>
      <c r="AF73" s="201">
        <v>0</v>
      </c>
      <c r="AG73" s="201">
        <v>0</v>
      </c>
      <c r="AH73" s="201">
        <v>15.27</v>
      </c>
      <c r="AI73" s="201">
        <v>0</v>
      </c>
      <c r="AJ73" s="201">
        <v>0</v>
      </c>
      <c r="AK73" s="201">
        <v>46.76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19.579999999999998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159.27000000000001</v>
      </c>
      <c r="L74" s="201">
        <v>61.4</v>
      </c>
      <c r="M74" s="201">
        <v>0</v>
      </c>
      <c r="N74" s="201">
        <v>28.95</v>
      </c>
      <c r="O74" s="201">
        <v>48.62</v>
      </c>
      <c r="P74" s="201">
        <v>66.63</v>
      </c>
      <c r="Q74" s="201">
        <v>2.67</v>
      </c>
      <c r="R74" s="201">
        <v>5.19</v>
      </c>
      <c r="S74" s="201">
        <v>6.47</v>
      </c>
      <c r="T74" s="201">
        <v>0</v>
      </c>
      <c r="U74" s="201">
        <v>282.20999999999998</v>
      </c>
      <c r="V74" s="201">
        <v>5.09</v>
      </c>
      <c r="W74" s="201">
        <v>8.5299999999999994</v>
      </c>
      <c r="X74" s="201">
        <v>24.11</v>
      </c>
      <c r="Y74" s="201">
        <v>0</v>
      </c>
      <c r="Z74" s="201">
        <v>0</v>
      </c>
      <c r="AA74" s="201">
        <v>22.11</v>
      </c>
      <c r="AB74" s="201">
        <v>0</v>
      </c>
      <c r="AC74" s="201">
        <v>13.26</v>
      </c>
      <c r="AD74" s="201">
        <v>0</v>
      </c>
      <c r="AE74" s="201">
        <v>0</v>
      </c>
      <c r="AF74" s="201">
        <v>0</v>
      </c>
      <c r="AG74" s="201">
        <v>0</v>
      </c>
      <c r="AH74" s="201">
        <v>15.27</v>
      </c>
      <c r="AI74" s="201">
        <v>0</v>
      </c>
      <c r="AJ74" s="201">
        <v>0</v>
      </c>
      <c r="AK74" s="201">
        <v>46.76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10.3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159.27000000000001</v>
      </c>
      <c r="L75" s="201">
        <v>61.4</v>
      </c>
      <c r="M75" s="201">
        <v>0</v>
      </c>
      <c r="N75" s="201">
        <v>28.95</v>
      </c>
      <c r="O75" s="201">
        <v>48.62</v>
      </c>
      <c r="P75" s="201">
        <v>66.63</v>
      </c>
      <c r="Q75" s="201">
        <v>2.67</v>
      </c>
      <c r="R75" s="201">
        <v>5.19</v>
      </c>
      <c r="S75" s="201">
        <v>6.47</v>
      </c>
      <c r="T75" s="201">
        <v>0</v>
      </c>
      <c r="U75" s="201">
        <v>282.20999999999998</v>
      </c>
      <c r="V75" s="201">
        <v>5.09</v>
      </c>
      <c r="W75" s="201">
        <v>8.5299999999999994</v>
      </c>
      <c r="X75" s="201">
        <v>24.11</v>
      </c>
      <c r="Y75" s="201">
        <v>0</v>
      </c>
      <c r="Z75" s="201">
        <v>0</v>
      </c>
      <c r="AA75" s="201">
        <v>22.11</v>
      </c>
      <c r="AB75" s="201">
        <v>0</v>
      </c>
      <c r="AC75" s="201">
        <v>5.3</v>
      </c>
      <c r="AD75" s="201">
        <v>0</v>
      </c>
      <c r="AE75" s="201">
        <v>0</v>
      </c>
      <c r="AF75" s="201">
        <v>0</v>
      </c>
      <c r="AG75" s="201">
        <v>0</v>
      </c>
      <c r="AH75" s="201">
        <v>15.27</v>
      </c>
      <c r="AI75" s="201">
        <v>0</v>
      </c>
      <c r="AJ75" s="201">
        <v>0</v>
      </c>
      <c r="AK75" s="201">
        <v>47.4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159.27000000000001</v>
      </c>
      <c r="L76" s="201">
        <v>61.4</v>
      </c>
      <c r="M76" s="201">
        <v>0</v>
      </c>
      <c r="N76" s="201">
        <v>28.95</v>
      </c>
      <c r="O76" s="201">
        <v>48.62</v>
      </c>
      <c r="P76" s="201">
        <v>66.63</v>
      </c>
      <c r="Q76" s="201">
        <v>2.67</v>
      </c>
      <c r="R76" s="201">
        <v>5.19</v>
      </c>
      <c r="S76" s="201">
        <v>6.47</v>
      </c>
      <c r="T76" s="201">
        <v>0</v>
      </c>
      <c r="U76" s="201">
        <v>282.20999999999998</v>
      </c>
      <c r="V76" s="201">
        <v>5.09</v>
      </c>
      <c r="W76" s="201">
        <v>8.5299999999999994</v>
      </c>
      <c r="X76" s="201">
        <v>24.11</v>
      </c>
      <c r="Y76" s="201">
        <v>0</v>
      </c>
      <c r="Z76" s="201">
        <v>0</v>
      </c>
      <c r="AA76" s="201">
        <v>22.11</v>
      </c>
      <c r="AB76" s="201">
        <v>0</v>
      </c>
      <c r="AC76" s="201">
        <v>13.26</v>
      </c>
      <c r="AD76" s="201">
        <v>0</v>
      </c>
      <c r="AE76" s="201">
        <v>0</v>
      </c>
      <c r="AF76" s="201">
        <v>0</v>
      </c>
      <c r="AG76" s="201">
        <v>0</v>
      </c>
      <c r="AH76" s="201">
        <v>15.27</v>
      </c>
      <c r="AI76" s="201">
        <v>0</v>
      </c>
      <c r="AJ76" s="201">
        <v>0</v>
      </c>
      <c r="AK76" s="201">
        <v>47.4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159.27000000000001</v>
      </c>
      <c r="L77" s="201">
        <v>61.4</v>
      </c>
      <c r="M77" s="201">
        <v>0</v>
      </c>
      <c r="N77" s="201">
        <v>28.95</v>
      </c>
      <c r="O77" s="201">
        <v>48.62</v>
      </c>
      <c r="P77" s="201">
        <v>66.63</v>
      </c>
      <c r="Q77" s="201">
        <v>2.67</v>
      </c>
      <c r="R77" s="201">
        <v>5.19</v>
      </c>
      <c r="S77" s="201">
        <v>6.47</v>
      </c>
      <c r="T77" s="201">
        <v>0</v>
      </c>
      <c r="U77" s="201">
        <v>282.20999999999998</v>
      </c>
      <c r="V77" s="201">
        <v>5.09</v>
      </c>
      <c r="W77" s="201">
        <v>8.5299999999999994</v>
      </c>
      <c r="X77" s="201">
        <v>24.11</v>
      </c>
      <c r="Y77" s="201">
        <v>0</v>
      </c>
      <c r="Z77" s="201">
        <v>0</v>
      </c>
      <c r="AA77" s="201">
        <v>22.11</v>
      </c>
      <c r="AB77" s="201">
        <v>0</v>
      </c>
      <c r="AC77" s="201">
        <v>13.26</v>
      </c>
      <c r="AD77" s="201">
        <v>0</v>
      </c>
      <c r="AE77" s="201">
        <v>0</v>
      </c>
      <c r="AF77" s="201">
        <v>0</v>
      </c>
      <c r="AG77" s="201">
        <v>0</v>
      </c>
      <c r="AH77" s="201">
        <v>15.27</v>
      </c>
      <c r="AI77" s="201">
        <v>9.0399999999999991</v>
      </c>
      <c r="AJ77" s="201">
        <v>0</v>
      </c>
      <c r="AK77" s="201">
        <v>47.4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159.27000000000001</v>
      </c>
      <c r="L78" s="201">
        <v>61.4</v>
      </c>
      <c r="M78" s="201">
        <v>0</v>
      </c>
      <c r="N78" s="201">
        <v>28.95</v>
      </c>
      <c r="O78" s="201">
        <v>48.62</v>
      </c>
      <c r="P78" s="201">
        <v>66.63</v>
      </c>
      <c r="Q78" s="201">
        <v>2.67</v>
      </c>
      <c r="R78" s="201">
        <v>5.19</v>
      </c>
      <c r="S78" s="201">
        <v>6.47</v>
      </c>
      <c r="T78" s="201">
        <v>0</v>
      </c>
      <c r="U78" s="201">
        <v>282.20999999999998</v>
      </c>
      <c r="V78" s="201">
        <v>5.09</v>
      </c>
      <c r="W78" s="201">
        <v>8.5299999999999994</v>
      </c>
      <c r="X78" s="201">
        <v>24.11</v>
      </c>
      <c r="Y78" s="201">
        <v>0</v>
      </c>
      <c r="Z78" s="201">
        <v>0</v>
      </c>
      <c r="AA78" s="201">
        <v>22.11</v>
      </c>
      <c r="AB78" s="201">
        <v>0</v>
      </c>
      <c r="AC78" s="201">
        <v>13.26</v>
      </c>
      <c r="AD78" s="201">
        <v>0</v>
      </c>
      <c r="AE78" s="201">
        <v>0</v>
      </c>
      <c r="AF78" s="201">
        <v>0</v>
      </c>
      <c r="AG78" s="201">
        <v>9.9600000000000009</v>
      </c>
      <c r="AH78" s="201">
        <v>15.27</v>
      </c>
      <c r="AI78" s="201">
        <v>9.0399999999999991</v>
      </c>
      <c r="AJ78" s="201">
        <v>0</v>
      </c>
      <c r="AK78" s="201">
        <v>47.4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159.27000000000001</v>
      </c>
      <c r="L79" s="201">
        <v>61.4</v>
      </c>
      <c r="M79" s="201">
        <v>0</v>
      </c>
      <c r="N79" s="201">
        <v>28.95</v>
      </c>
      <c r="O79" s="201">
        <v>48.62</v>
      </c>
      <c r="P79" s="201">
        <v>66.63</v>
      </c>
      <c r="Q79" s="201">
        <v>2.67</v>
      </c>
      <c r="R79" s="201">
        <v>5.19</v>
      </c>
      <c r="S79" s="201">
        <v>6.47</v>
      </c>
      <c r="T79" s="201">
        <v>0</v>
      </c>
      <c r="U79" s="201">
        <v>282.20999999999998</v>
      </c>
      <c r="V79" s="201">
        <v>5.09</v>
      </c>
      <c r="W79" s="201">
        <v>8.5299999999999994</v>
      </c>
      <c r="X79" s="201">
        <v>24.11</v>
      </c>
      <c r="Y79" s="201">
        <v>0</v>
      </c>
      <c r="Z79" s="201">
        <v>0</v>
      </c>
      <c r="AA79" s="201">
        <v>22.11</v>
      </c>
      <c r="AB79" s="201">
        <v>0</v>
      </c>
      <c r="AC79" s="201">
        <v>5.99</v>
      </c>
      <c r="AD79" s="201">
        <v>0</v>
      </c>
      <c r="AE79" s="201">
        <v>0</v>
      </c>
      <c r="AF79" s="201">
        <v>0</v>
      </c>
      <c r="AG79" s="201">
        <v>9.9600000000000009</v>
      </c>
      <c r="AH79" s="201">
        <v>0</v>
      </c>
      <c r="AI79" s="201">
        <v>9.0399999999999991</v>
      </c>
      <c r="AJ79" s="201">
        <v>0</v>
      </c>
      <c r="AK79" s="201">
        <v>49.92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159.27000000000001</v>
      </c>
      <c r="L80" s="201">
        <v>61.4</v>
      </c>
      <c r="M80" s="201">
        <v>0</v>
      </c>
      <c r="N80" s="201">
        <v>28.95</v>
      </c>
      <c r="O80" s="201">
        <v>48.62</v>
      </c>
      <c r="P80" s="201">
        <v>66.63</v>
      </c>
      <c r="Q80" s="201">
        <v>2.67</v>
      </c>
      <c r="R80" s="201">
        <v>5.19</v>
      </c>
      <c r="S80" s="201">
        <v>6.47</v>
      </c>
      <c r="T80" s="201">
        <v>0</v>
      </c>
      <c r="U80" s="201">
        <v>282.20999999999998</v>
      </c>
      <c r="V80" s="201">
        <v>5.09</v>
      </c>
      <c r="W80" s="201">
        <v>8.5299999999999994</v>
      </c>
      <c r="X80" s="201">
        <v>24.11</v>
      </c>
      <c r="Y80" s="201">
        <v>0</v>
      </c>
      <c r="Z80" s="201">
        <v>0</v>
      </c>
      <c r="AA80" s="201">
        <v>22.11</v>
      </c>
      <c r="AB80" s="201">
        <v>0</v>
      </c>
      <c r="AC80" s="201">
        <v>5.99</v>
      </c>
      <c r="AD80" s="201">
        <v>0</v>
      </c>
      <c r="AE80" s="201">
        <v>0</v>
      </c>
      <c r="AF80" s="201">
        <v>0</v>
      </c>
      <c r="AG80" s="201">
        <v>9.9600000000000009</v>
      </c>
      <c r="AH80" s="201">
        <v>0</v>
      </c>
      <c r="AI80" s="201">
        <v>9.0399999999999991</v>
      </c>
      <c r="AJ80" s="201">
        <v>0</v>
      </c>
      <c r="AK80" s="201">
        <v>49.92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159.27000000000001</v>
      </c>
      <c r="L81" s="201">
        <v>61.4</v>
      </c>
      <c r="M81" s="201">
        <v>0</v>
      </c>
      <c r="N81" s="201">
        <v>28.95</v>
      </c>
      <c r="O81" s="201">
        <v>48.62</v>
      </c>
      <c r="P81" s="201">
        <v>66.63</v>
      </c>
      <c r="Q81" s="201">
        <v>2.67</v>
      </c>
      <c r="R81" s="201">
        <v>5.19</v>
      </c>
      <c r="S81" s="201">
        <v>6.47</v>
      </c>
      <c r="T81" s="201">
        <v>0</v>
      </c>
      <c r="U81" s="201">
        <v>282.20999999999998</v>
      </c>
      <c r="V81" s="201">
        <v>5.09</v>
      </c>
      <c r="W81" s="201">
        <v>8.5299999999999994</v>
      </c>
      <c r="X81" s="201">
        <v>24.11</v>
      </c>
      <c r="Y81" s="201">
        <v>0</v>
      </c>
      <c r="Z81" s="201">
        <v>0</v>
      </c>
      <c r="AA81" s="201">
        <v>22.11</v>
      </c>
      <c r="AB81" s="201">
        <v>0</v>
      </c>
      <c r="AC81" s="201">
        <v>5.99</v>
      </c>
      <c r="AD81" s="201">
        <v>0</v>
      </c>
      <c r="AE81" s="201">
        <v>0</v>
      </c>
      <c r="AF81" s="201">
        <v>0</v>
      </c>
      <c r="AG81" s="201">
        <v>9.9600000000000009</v>
      </c>
      <c r="AH81" s="201">
        <v>0</v>
      </c>
      <c r="AI81" s="201">
        <v>9.0399999999999991</v>
      </c>
      <c r="AJ81" s="201">
        <v>0</v>
      </c>
      <c r="AK81" s="201">
        <v>49.92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159.27000000000001</v>
      </c>
      <c r="L82" s="201">
        <v>61.4</v>
      </c>
      <c r="M82" s="201">
        <v>0</v>
      </c>
      <c r="N82" s="201">
        <v>28.95</v>
      </c>
      <c r="O82" s="201">
        <v>48.62</v>
      </c>
      <c r="P82" s="201">
        <v>66.63</v>
      </c>
      <c r="Q82" s="201">
        <v>2.67</v>
      </c>
      <c r="R82" s="201">
        <v>5.19</v>
      </c>
      <c r="S82" s="201">
        <v>6.47</v>
      </c>
      <c r="T82" s="201">
        <v>0</v>
      </c>
      <c r="U82" s="201">
        <v>282.20999999999998</v>
      </c>
      <c r="V82" s="201">
        <v>5.09</v>
      </c>
      <c r="W82" s="201">
        <v>8.5299999999999994</v>
      </c>
      <c r="X82" s="201">
        <v>24.11</v>
      </c>
      <c r="Y82" s="201">
        <v>0</v>
      </c>
      <c r="Z82" s="201">
        <v>0</v>
      </c>
      <c r="AA82" s="201">
        <v>22.11</v>
      </c>
      <c r="AB82" s="201">
        <v>0</v>
      </c>
      <c r="AC82" s="201">
        <v>13.67</v>
      </c>
      <c r="AD82" s="201">
        <v>0</v>
      </c>
      <c r="AE82" s="201">
        <v>0</v>
      </c>
      <c r="AF82" s="201">
        <v>0</v>
      </c>
      <c r="AG82" s="201">
        <v>9.9600000000000009</v>
      </c>
      <c r="AH82" s="201">
        <v>0</v>
      </c>
      <c r="AI82" s="201">
        <v>19.899999999999999</v>
      </c>
      <c r="AJ82" s="201">
        <v>0</v>
      </c>
      <c r="AK82" s="201">
        <v>49.92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159.27000000000001</v>
      </c>
      <c r="L83" s="201">
        <v>61.4</v>
      </c>
      <c r="M83" s="201">
        <v>0</v>
      </c>
      <c r="N83" s="201">
        <v>28.95</v>
      </c>
      <c r="O83" s="201">
        <v>48.62</v>
      </c>
      <c r="P83" s="201">
        <v>66.63</v>
      </c>
      <c r="Q83" s="201">
        <v>2.67</v>
      </c>
      <c r="R83" s="201">
        <v>5.19</v>
      </c>
      <c r="S83" s="201">
        <v>6.47</v>
      </c>
      <c r="T83" s="201">
        <v>0</v>
      </c>
      <c r="U83" s="201">
        <v>282.20999999999998</v>
      </c>
      <c r="V83" s="201">
        <v>5.09</v>
      </c>
      <c r="W83" s="201">
        <v>8.5299999999999994</v>
      </c>
      <c r="X83" s="201">
        <v>24.11</v>
      </c>
      <c r="Y83" s="201">
        <v>0</v>
      </c>
      <c r="Z83" s="201">
        <v>0</v>
      </c>
      <c r="AA83" s="201">
        <v>22.11</v>
      </c>
      <c r="AB83" s="201">
        <v>0</v>
      </c>
      <c r="AC83" s="201">
        <v>13.67</v>
      </c>
      <c r="AD83" s="201">
        <v>0</v>
      </c>
      <c r="AE83" s="201">
        <v>0</v>
      </c>
      <c r="AF83" s="201">
        <v>0</v>
      </c>
      <c r="AG83" s="201">
        <v>9.9600000000000009</v>
      </c>
      <c r="AH83" s="201">
        <v>0</v>
      </c>
      <c r="AI83" s="201">
        <v>20.149999999999999</v>
      </c>
      <c r="AJ83" s="201">
        <v>0</v>
      </c>
      <c r="AK83" s="201">
        <v>49.92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159.27000000000001</v>
      </c>
      <c r="L84" s="201">
        <v>61.4</v>
      </c>
      <c r="M84" s="201">
        <v>0</v>
      </c>
      <c r="N84" s="201">
        <v>28.95</v>
      </c>
      <c r="O84" s="201">
        <v>48.62</v>
      </c>
      <c r="P84" s="201">
        <v>66.63</v>
      </c>
      <c r="Q84" s="201">
        <v>2.67</v>
      </c>
      <c r="R84" s="201">
        <v>5.19</v>
      </c>
      <c r="S84" s="201">
        <v>6.47</v>
      </c>
      <c r="T84" s="201">
        <v>0</v>
      </c>
      <c r="U84" s="201">
        <v>282.20999999999998</v>
      </c>
      <c r="V84" s="201">
        <v>5.09</v>
      </c>
      <c r="W84" s="201">
        <v>8.5299999999999994</v>
      </c>
      <c r="X84" s="201">
        <v>24.11</v>
      </c>
      <c r="Y84" s="201">
        <v>0</v>
      </c>
      <c r="Z84" s="201">
        <v>0</v>
      </c>
      <c r="AA84" s="201">
        <v>22.11</v>
      </c>
      <c r="AB84" s="201">
        <v>0</v>
      </c>
      <c r="AC84" s="201">
        <v>13.67</v>
      </c>
      <c r="AD84" s="201">
        <v>0</v>
      </c>
      <c r="AE84" s="201">
        <v>0</v>
      </c>
      <c r="AF84" s="201">
        <v>0</v>
      </c>
      <c r="AG84" s="201">
        <v>9.9600000000000009</v>
      </c>
      <c r="AH84" s="201">
        <v>0</v>
      </c>
      <c r="AI84" s="201">
        <v>20.149999999999999</v>
      </c>
      <c r="AJ84" s="201">
        <v>0</v>
      </c>
      <c r="AK84" s="201">
        <v>49.92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159.27000000000001</v>
      </c>
      <c r="L85" s="201">
        <v>61.4</v>
      </c>
      <c r="M85" s="201">
        <v>0</v>
      </c>
      <c r="N85" s="201">
        <v>28.95</v>
      </c>
      <c r="O85" s="201">
        <v>48.62</v>
      </c>
      <c r="P85" s="201">
        <v>66.63</v>
      </c>
      <c r="Q85" s="201">
        <v>2.67</v>
      </c>
      <c r="R85" s="201">
        <v>5.19</v>
      </c>
      <c r="S85" s="201">
        <v>6.47</v>
      </c>
      <c r="T85" s="201">
        <v>0</v>
      </c>
      <c r="U85" s="201">
        <v>282.20999999999998</v>
      </c>
      <c r="V85" s="201">
        <v>5.09</v>
      </c>
      <c r="W85" s="201">
        <v>8.5299999999999994</v>
      </c>
      <c r="X85" s="201">
        <v>24.11</v>
      </c>
      <c r="Y85" s="201">
        <v>0</v>
      </c>
      <c r="Z85" s="201">
        <v>0</v>
      </c>
      <c r="AA85" s="201">
        <v>22.11</v>
      </c>
      <c r="AB85" s="201">
        <v>0</v>
      </c>
      <c r="AC85" s="201">
        <v>13.67</v>
      </c>
      <c r="AD85" s="201">
        <v>0</v>
      </c>
      <c r="AE85" s="201">
        <v>0</v>
      </c>
      <c r="AF85" s="201">
        <v>0</v>
      </c>
      <c r="AG85" s="201">
        <v>9.9600000000000009</v>
      </c>
      <c r="AH85" s="201">
        <v>0</v>
      </c>
      <c r="AI85" s="201">
        <v>20.149999999999999</v>
      </c>
      <c r="AJ85" s="201">
        <v>0</v>
      </c>
      <c r="AK85" s="201">
        <v>49.92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159.27000000000001</v>
      </c>
      <c r="L86" s="201">
        <v>61.4</v>
      </c>
      <c r="M86" s="201">
        <v>0</v>
      </c>
      <c r="N86" s="201">
        <v>28.95</v>
      </c>
      <c r="O86" s="201">
        <v>48.62</v>
      </c>
      <c r="P86" s="201">
        <v>66.63</v>
      </c>
      <c r="Q86" s="201">
        <v>2.67</v>
      </c>
      <c r="R86" s="201">
        <v>5.19</v>
      </c>
      <c r="S86" s="201">
        <v>6.47</v>
      </c>
      <c r="T86" s="201">
        <v>0</v>
      </c>
      <c r="U86" s="201">
        <v>282.20999999999998</v>
      </c>
      <c r="V86" s="201">
        <v>5.09</v>
      </c>
      <c r="W86" s="201">
        <v>8.5299999999999994</v>
      </c>
      <c r="X86" s="201">
        <v>24.11</v>
      </c>
      <c r="Y86" s="201">
        <v>0</v>
      </c>
      <c r="Z86" s="201">
        <v>0</v>
      </c>
      <c r="AA86" s="201">
        <v>22.11</v>
      </c>
      <c r="AB86" s="201">
        <v>0</v>
      </c>
      <c r="AC86" s="201">
        <v>13.67</v>
      </c>
      <c r="AD86" s="201">
        <v>0</v>
      </c>
      <c r="AE86" s="201">
        <v>0</v>
      </c>
      <c r="AF86" s="201">
        <v>0</v>
      </c>
      <c r="AG86" s="201">
        <v>9.9600000000000009</v>
      </c>
      <c r="AH86" s="201">
        <v>0</v>
      </c>
      <c r="AI86" s="201">
        <v>20.149999999999999</v>
      </c>
      <c r="AJ86" s="201">
        <v>0</v>
      </c>
      <c r="AK86" s="201">
        <v>49.92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159.27000000000001</v>
      </c>
      <c r="L87" s="201">
        <v>61.4</v>
      </c>
      <c r="M87" s="201">
        <v>0</v>
      </c>
      <c r="N87" s="201">
        <v>28.95</v>
      </c>
      <c r="O87" s="201">
        <v>48.62</v>
      </c>
      <c r="P87" s="201">
        <v>66.63</v>
      </c>
      <c r="Q87" s="201">
        <v>2.67</v>
      </c>
      <c r="R87" s="201">
        <v>5.19</v>
      </c>
      <c r="S87" s="201">
        <v>6.47</v>
      </c>
      <c r="T87" s="201">
        <v>0</v>
      </c>
      <c r="U87" s="201">
        <v>282.20999999999998</v>
      </c>
      <c r="V87" s="201">
        <v>5.09</v>
      </c>
      <c r="W87" s="201">
        <v>8.5299999999999994</v>
      </c>
      <c r="X87" s="201">
        <v>24.11</v>
      </c>
      <c r="Y87" s="201">
        <v>0</v>
      </c>
      <c r="Z87" s="201">
        <v>0</v>
      </c>
      <c r="AA87" s="201">
        <v>22.11</v>
      </c>
      <c r="AB87" s="201">
        <v>0</v>
      </c>
      <c r="AC87" s="201">
        <v>13.67</v>
      </c>
      <c r="AD87" s="201">
        <v>0</v>
      </c>
      <c r="AE87" s="201">
        <v>0</v>
      </c>
      <c r="AF87" s="201">
        <v>0</v>
      </c>
      <c r="AG87" s="201">
        <v>9.9600000000000009</v>
      </c>
      <c r="AH87" s="201">
        <v>0</v>
      </c>
      <c r="AI87" s="201">
        <v>20.149999999999999</v>
      </c>
      <c r="AJ87" s="201">
        <v>0</v>
      </c>
      <c r="AK87" s="201">
        <v>49.92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159.27000000000001</v>
      </c>
      <c r="L88" s="201">
        <v>61.4</v>
      </c>
      <c r="M88" s="201">
        <v>0</v>
      </c>
      <c r="N88" s="201">
        <v>28.95</v>
      </c>
      <c r="O88" s="201">
        <v>48.62</v>
      </c>
      <c r="P88" s="201">
        <v>66.63</v>
      </c>
      <c r="Q88" s="201">
        <v>2.67</v>
      </c>
      <c r="R88" s="201">
        <v>5.19</v>
      </c>
      <c r="S88" s="201">
        <v>6.47</v>
      </c>
      <c r="T88" s="201">
        <v>0</v>
      </c>
      <c r="U88" s="201">
        <v>282.20999999999998</v>
      </c>
      <c r="V88" s="201">
        <v>5.09</v>
      </c>
      <c r="W88" s="201">
        <v>8.5299999999999994</v>
      </c>
      <c r="X88" s="201">
        <v>24.11</v>
      </c>
      <c r="Y88" s="201">
        <v>0</v>
      </c>
      <c r="Z88" s="201">
        <v>0</v>
      </c>
      <c r="AA88" s="201">
        <v>22.11</v>
      </c>
      <c r="AB88" s="201">
        <v>0</v>
      </c>
      <c r="AC88" s="201">
        <v>13.67</v>
      </c>
      <c r="AD88" s="201">
        <v>0</v>
      </c>
      <c r="AE88" s="201">
        <v>0</v>
      </c>
      <c r="AF88" s="201">
        <v>0</v>
      </c>
      <c r="AG88" s="201">
        <v>9.9600000000000009</v>
      </c>
      <c r="AH88" s="201">
        <v>0</v>
      </c>
      <c r="AI88" s="201">
        <v>20.149999999999999</v>
      </c>
      <c r="AJ88" s="201">
        <v>0</v>
      </c>
      <c r="AK88" s="201">
        <v>49.92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159.27000000000001</v>
      </c>
      <c r="L89" s="201">
        <v>61.4</v>
      </c>
      <c r="M89" s="201">
        <v>0</v>
      </c>
      <c r="N89" s="201">
        <v>28.95</v>
      </c>
      <c r="O89" s="201">
        <v>48.62</v>
      </c>
      <c r="P89" s="201">
        <v>66.63</v>
      </c>
      <c r="Q89" s="201">
        <v>2.67</v>
      </c>
      <c r="R89" s="201">
        <v>5.19</v>
      </c>
      <c r="S89" s="201">
        <v>6.47</v>
      </c>
      <c r="T89" s="201">
        <v>0</v>
      </c>
      <c r="U89" s="201">
        <v>282.20999999999998</v>
      </c>
      <c r="V89" s="201">
        <v>5.09</v>
      </c>
      <c r="W89" s="201">
        <v>8.5299999999999994</v>
      </c>
      <c r="X89" s="201">
        <v>24.11</v>
      </c>
      <c r="Y89" s="201">
        <v>0</v>
      </c>
      <c r="Z89" s="201">
        <v>0</v>
      </c>
      <c r="AA89" s="201">
        <v>22.11</v>
      </c>
      <c r="AB89" s="201">
        <v>0</v>
      </c>
      <c r="AC89" s="201">
        <v>13.67</v>
      </c>
      <c r="AD89" s="201">
        <v>0</v>
      </c>
      <c r="AE89" s="201">
        <v>0</v>
      </c>
      <c r="AF89" s="201">
        <v>0</v>
      </c>
      <c r="AG89" s="201">
        <v>9.9600000000000009</v>
      </c>
      <c r="AH89" s="201">
        <v>0</v>
      </c>
      <c r="AI89" s="201">
        <v>20.149999999999999</v>
      </c>
      <c r="AJ89" s="201">
        <v>0</v>
      </c>
      <c r="AK89" s="201">
        <v>49.92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159.27000000000001</v>
      </c>
      <c r="L90" s="201">
        <v>61.4</v>
      </c>
      <c r="M90" s="201">
        <v>0</v>
      </c>
      <c r="N90" s="201">
        <v>28.95</v>
      </c>
      <c r="O90" s="201">
        <v>48.62</v>
      </c>
      <c r="P90" s="201">
        <v>66.63</v>
      </c>
      <c r="Q90" s="201">
        <v>2.67</v>
      </c>
      <c r="R90" s="201">
        <v>5.19</v>
      </c>
      <c r="S90" s="201">
        <v>6.47</v>
      </c>
      <c r="T90" s="201">
        <v>0</v>
      </c>
      <c r="U90" s="201">
        <v>282.20999999999998</v>
      </c>
      <c r="V90" s="201">
        <v>5.09</v>
      </c>
      <c r="W90" s="201">
        <v>8.5299999999999994</v>
      </c>
      <c r="X90" s="201">
        <v>24.11</v>
      </c>
      <c r="Y90" s="201">
        <v>0</v>
      </c>
      <c r="Z90" s="201">
        <v>0</v>
      </c>
      <c r="AA90" s="201">
        <v>22.11</v>
      </c>
      <c r="AB90" s="201">
        <v>0</v>
      </c>
      <c r="AC90" s="201">
        <v>13.67</v>
      </c>
      <c r="AD90" s="201">
        <v>0</v>
      </c>
      <c r="AE90" s="201">
        <v>0</v>
      </c>
      <c r="AF90" s="201">
        <v>0</v>
      </c>
      <c r="AG90" s="201">
        <v>9.9600000000000009</v>
      </c>
      <c r="AH90" s="201">
        <v>0</v>
      </c>
      <c r="AI90" s="201">
        <v>16.87</v>
      </c>
      <c r="AJ90" s="201">
        <v>0</v>
      </c>
      <c r="AK90" s="201">
        <v>49.92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1.62</v>
      </c>
      <c r="K91" s="201">
        <v>159.27000000000001</v>
      </c>
      <c r="L91" s="201">
        <v>61.4</v>
      </c>
      <c r="M91" s="201">
        <v>0</v>
      </c>
      <c r="N91" s="201">
        <v>28.95</v>
      </c>
      <c r="O91" s="201">
        <v>48.62</v>
      </c>
      <c r="P91" s="201">
        <v>66.63</v>
      </c>
      <c r="Q91" s="201">
        <v>2.67</v>
      </c>
      <c r="R91" s="201">
        <v>5.19</v>
      </c>
      <c r="S91" s="201">
        <v>6.47</v>
      </c>
      <c r="T91" s="201">
        <v>0</v>
      </c>
      <c r="U91" s="201">
        <v>282.20999999999998</v>
      </c>
      <c r="V91" s="201">
        <v>3.5</v>
      </c>
      <c r="W91" s="201">
        <v>8.5299999999999994</v>
      </c>
      <c r="X91" s="201">
        <v>24.11</v>
      </c>
      <c r="Y91" s="201">
        <v>0</v>
      </c>
      <c r="Z91" s="201">
        <v>0</v>
      </c>
      <c r="AA91" s="201">
        <v>22.11</v>
      </c>
      <c r="AB91" s="201">
        <v>0</v>
      </c>
      <c r="AC91" s="201">
        <v>13.67</v>
      </c>
      <c r="AD91" s="201">
        <v>0</v>
      </c>
      <c r="AE91" s="201">
        <v>0</v>
      </c>
      <c r="AF91" s="201">
        <v>0</v>
      </c>
      <c r="AG91" s="201">
        <v>9.9600000000000009</v>
      </c>
      <c r="AH91" s="201">
        <v>0</v>
      </c>
      <c r="AI91" s="201">
        <v>14.69</v>
      </c>
      <c r="AJ91" s="201">
        <v>0</v>
      </c>
      <c r="AK91" s="201">
        <v>47.58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1.62</v>
      </c>
      <c r="K92" s="201">
        <v>159.27000000000001</v>
      </c>
      <c r="L92" s="201">
        <v>61.4</v>
      </c>
      <c r="M92" s="201">
        <v>0</v>
      </c>
      <c r="N92" s="201">
        <v>28.95</v>
      </c>
      <c r="O92" s="201">
        <v>48.62</v>
      </c>
      <c r="P92" s="201">
        <v>66.63</v>
      </c>
      <c r="Q92" s="201">
        <v>2.67</v>
      </c>
      <c r="R92" s="201">
        <v>5.19</v>
      </c>
      <c r="S92" s="201">
        <v>6.47</v>
      </c>
      <c r="T92" s="201">
        <v>0</v>
      </c>
      <c r="U92" s="201">
        <v>282.20999999999998</v>
      </c>
      <c r="V92" s="201">
        <v>3.5</v>
      </c>
      <c r="W92" s="201">
        <v>8.5299999999999994</v>
      </c>
      <c r="X92" s="201">
        <v>24.11</v>
      </c>
      <c r="Y92" s="201">
        <v>0</v>
      </c>
      <c r="Z92" s="201">
        <v>0</v>
      </c>
      <c r="AA92" s="201">
        <v>22.11</v>
      </c>
      <c r="AB92" s="201">
        <v>0</v>
      </c>
      <c r="AC92" s="201">
        <v>13.67</v>
      </c>
      <c r="AD92" s="201">
        <v>0</v>
      </c>
      <c r="AE92" s="201">
        <v>0</v>
      </c>
      <c r="AF92" s="201">
        <v>0</v>
      </c>
      <c r="AG92" s="201">
        <v>9.9600000000000009</v>
      </c>
      <c r="AH92" s="201">
        <v>0</v>
      </c>
      <c r="AI92" s="201">
        <v>14.69</v>
      </c>
      <c r="AJ92" s="201">
        <v>0</v>
      </c>
      <c r="AK92" s="201">
        <v>47.58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9.94</v>
      </c>
      <c r="K93" s="201">
        <v>159.27000000000001</v>
      </c>
      <c r="L93" s="201">
        <v>61.4</v>
      </c>
      <c r="M93" s="201">
        <v>0</v>
      </c>
      <c r="N93" s="201">
        <v>28.95</v>
      </c>
      <c r="O93" s="201">
        <v>48.62</v>
      </c>
      <c r="P93" s="201">
        <v>66.63</v>
      </c>
      <c r="Q93" s="201">
        <v>2.67</v>
      </c>
      <c r="R93" s="201">
        <v>5.19</v>
      </c>
      <c r="S93" s="201">
        <v>6.47</v>
      </c>
      <c r="T93" s="201">
        <v>0</v>
      </c>
      <c r="U93" s="201">
        <v>282.20999999999998</v>
      </c>
      <c r="V93" s="201">
        <v>3.5</v>
      </c>
      <c r="W93" s="201">
        <v>8.5299999999999994</v>
      </c>
      <c r="X93" s="201">
        <v>24.11</v>
      </c>
      <c r="Y93" s="201">
        <v>0</v>
      </c>
      <c r="Z93" s="201">
        <v>0</v>
      </c>
      <c r="AA93" s="201">
        <v>22.11</v>
      </c>
      <c r="AB93" s="201">
        <v>0</v>
      </c>
      <c r="AC93" s="201">
        <v>13.67</v>
      </c>
      <c r="AD93" s="201">
        <v>0</v>
      </c>
      <c r="AE93" s="201">
        <v>0</v>
      </c>
      <c r="AF93" s="201">
        <v>0</v>
      </c>
      <c r="AG93" s="201">
        <v>9.9600000000000009</v>
      </c>
      <c r="AH93" s="201">
        <v>0</v>
      </c>
      <c r="AI93" s="201">
        <v>14.69</v>
      </c>
      <c r="AJ93" s="201">
        <v>0</v>
      </c>
      <c r="AK93" s="201">
        <v>47.58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9.94</v>
      </c>
      <c r="K94" s="201">
        <v>159.27000000000001</v>
      </c>
      <c r="L94" s="201">
        <v>61.4</v>
      </c>
      <c r="M94" s="201">
        <v>0</v>
      </c>
      <c r="N94" s="201">
        <v>28.95</v>
      </c>
      <c r="O94" s="201">
        <v>48.62</v>
      </c>
      <c r="P94" s="201">
        <v>66.63</v>
      </c>
      <c r="Q94" s="201">
        <v>2.67</v>
      </c>
      <c r="R94" s="201">
        <v>5.19</v>
      </c>
      <c r="S94" s="201">
        <v>6.47</v>
      </c>
      <c r="T94" s="201">
        <v>0</v>
      </c>
      <c r="U94" s="201">
        <v>282.20999999999998</v>
      </c>
      <c r="V94" s="201">
        <v>3.5</v>
      </c>
      <c r="W94" s="201">
        <v>8.5299999999999994</v>
      </c>
      <c r="X94" s="201">
        <v>24.11</v>
      </c>
      <c r="Y94" s="201">
        <v>0</v>
      </c>
      <c r="Z94" s="201">
        <v>0</v>
      </c>
      <c r="AA94" s="201">
        <v>22.11</v>
      </c>
      <c r="AB94" s="201">
        <v>0</v>
      </c>
      <c r="AC94" s="201">
        <v>13.67</v>
      </c>
      <c r="AD94" s="201">
        <v>0</v>
      </c>
      <c r="AE94" s="201">
        <v>0</v>
      </c>
      <c r="AF94" s="201">
        <v>0</v>
      </c>
      <c r="AG94" s="201">
        <v>9.9600000000000009</v>
      </c>
      <c r="AH94" s="201">
        <v>0</v>
      </c>
      <c r="AI94" s="201">
        <v>14.69</v>
      </c>
      <c r="AJ94" s="201">
        <v>0</v>
      </c>
      <c r="AK94" s="201">
        <v>47.58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9.94</v>
      </c>
      <c r="K95" s="201">
        <v>159.27000000000001</v>
      </c>
      <c r="L95" s="201">
        <v>61.4</v>
      </c>
      <c r="M95" s="201">
        <v>0</v>
      </c>
      <c r="N95" s="201">
        <v>28.95</v>
      </c>
      <c r="O95" s="201">
        <v>48.62</v>
      </c>
      <c r="P95" s="201">
        <v>66.63</v>
      </c>
      <c r="Q95" s="201">
        <v>2.67</v>
      </c>
      <c r="R95" s="201">
        <v>5.19</v>
      </c>
      <c r="S95" s="201">
        <v>6.47</v>
      </c>
      <c r="T95" s="201">
        <v>0</v>
      </c>
      <c r="U95" s="201">
        <v>282.20999999999998</v>
      </c>
      <c r="V95" s="201">
        <v>3.5</v>
      </c>
      <c r="W95" s="201">
        <v>8.5299999999999994</v>
      </c>
      <c r="X95" s="201">
        <v>24.11</v>
      </c>
      <c r="Y95" s="201">
        <v>0</v>
      </c>
      <c r="Z95" s="201">
        <v>0</v>
      </c>
      <c r="AA95" s="201">
        <v>22.11</v>
      </c>
      <c r="AB95" s="201">
        <v>0</v>
      </c>
      <c r="AC95" s="201">
        <v>14.09</v>
      </c>
      <c r="AD95" s="201">
        <v>0</v>
      </c>
      <c r="AE95" s="201">
        <v>0</v>
      </c>
      <c r="AF95" s="201">
        <v>0</v>
      </c>
      <c r="AG95" s="201">
        <v>9.9600000000000009</v>
      </c>
      <c r="AH95" s="201">
        <v>0</v>
      </c>
      <c r="AI95" s="201">
        <v>14.69</v>
      </c>
      <c r="AJ95" s="201">
        <v>0</v>
      </c>
      <c r="AK95" s="201">
        <v>47.58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9.94</v>
      </c>
      <c r="K96" s="201">
        <v>159.27000000000001</v>
      </c>
      <c r="L96" s="201">
        <v>61.4</v>
      </c>
      <c r="M96" s="201">
        <v>0</v>
      </c>
      <c r="N96" s="201">
        <v>28.95</v>
      </c>
      <c r="O96" s="201">
        <v>48.62</v>
      </c>
      <c r="P96" s="201">
        <v>66.63</v>
      </c>
      <c r="Q96" s="201">
        <v>2.67</v>
      </c>
      <c r="R96" s="201">
        <v>5.19</v>
      </c>
      <c r="S96" s="201">
        <v>6.47</v>
      </c>
      <c r="T96" s="201">
        <v>0</v>
      </c>
      <c r="U96" s="201">
        <v>282.20999999999998</v>
      </c>
      <c r="V96" s="201">
        <v>3.5</v>
      </c>
      <c r="W96" s="201">
        <v>8.5299999999999994</v>
      </c>
      <c r="X96" s="201">
        <v>24.11</v>
      </c>
      <c r="Y96" s="201">
        <v>0</v>
      </c>
      <c r="Z96" s="201">
        <v>0</v>
      </c>
      <c r="AA96" s="201">
        <v>22.11</v>
      </c>
      <c r="AB96" s="201">
        <v>0</v>
      </c>
      <c r="AC96" s="201">
        <v>14.09</v>
      </c>
      <c r="AD96" s="201">
        <v>0</v>
      </c>
      <c r="AE96" s="201">
        <v>0</v>
      </c>
      <c r="AF96" s="201">
        <v>0</v>
      </c>
      <c r="AG96" s="201">
        <v>9.9600000000000009</v>
      </c>
      <c r="AH96" s="201">
        <v>0</v>
      </c>
      <c r="AI96" s="201">
        <v>14.69</v>
      </c>
      <c r="AJ96" s="201">
        <v>0</v>
      </c>
      <c r="AK96" s="201">
        <v>47.58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9.94</v>
      </c>
      <c r="K97" s="201">
        <v>159.27000000000001</v>
      </c>
      <c r="L97" s="201">
        <v>61.4</v>
      </c>
      <c r="M97" s="201">
        <v>0</v>
      </c>
      <c r="N97" s="201">
        <v>28.95</v>
      </c>
      <c r="O97" s="201">
        <v>48.62</v>
      </c>
      <c r="P97" s="201">
        <v>66.63</v>
      </c>
      <c r="Q97" s="201">
        <v>2.67</v>
      </c>
      <c r="R97" s="201">
        <v>5.19</v>
      </c>
      <c r="S97" s="201">
        <v>6.47</v>
      </c>
      <c r="T97" s="201">
        <v>0</v>
      </c>
      <c r="U97" s="201">
        <v>282.20999999999998</v>
      </c>
      <c r="V97" s="201">
        <v>3.49</v>
      </c>
      <c r="W97" s="201">
        <v>8.5299999999999994</v>
      </c>
      <c r="X97" s="201">
        <v>36.159999999999997</v>
      </c>
      <c r="Y97" s="201">
        <v>0</v>
      </c>
      <c r="Z97" s="201">
        <v>0</v>
      </c>
      <c r="AA97" s="201">
        <v>22.11</v>
      </c>
      <c r="AB97" s="201">
        <v>0</v>
      </c>
      <c r="AC97" s="201">
        <v>14.09</v>
      </c>
      <c r="AD97" s="201">
        <v>0</v>
      </c>
      <c r="AE97" s="201">
        <v>0</v>
      </c>
      <c r="AF97" s="201">
        <v>0</v>
      </c>
      <c r="AG97" s="201">
        <v>9.9600000000000009</v>
      </c>
      <c r="AH97" s="201">
        <v>0</v>
      </c>
      <c r="AI97" s="201">
        <v>14.69</v>
      </c>
      <c r="AJ97" s="201">
        <v>0</v>
      </c>
      <c r="AK97" s="201">
        <v>47.58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9.94</v>
      </c>
      <c r="K98" s="201">
        <v>159.27000000000001</v>
      </c>
      <c r="L98" s="201">
        <v>61.4</v>
      </c>
      <c r="M98" s="201">
        <v>0</v>
      </c>
      <c r="N98" s="201">
        <v>28.95</v>
      </c>
      <c r="O98" s="201">
        <v>48.62</v>
      </c>
      <c r="P98" s="201">
        <v>66.63</v>
      </c>
      <c r="Q98" s="201">
        <v>2.67</v>
      </c>
      <c r="R98" s="201">
        <v>5.19</v>
      </c>
      <c r="S98" s="201">
        <v>6.47</v>
      </c>
      <c r="T98" s="201">
        <v>0</v>
      </c>
      <c r="U98" s="201">
        <v>282.20999999999998</v>
      </c>
      <c r="V98" s="201">
        <v>3.49</v>
      </c>
      <c r="W98" s="201">
        <v>8.5299999999999994</v>
      </c>
      <c r="X98" s="201">
        <v>36.159999999999997</v>
      </c>
      <c r="Y98" s="201">
        <v>0</v>
      </c>
      <c r="Z98" s="201">
        <v>0</v>
      </c>
      <c r="AA98" s="201">
        <v>22.11</v>
      </c>
      <c r="AB98" s="201">
        <v>0</v>
      </c>
      <c r="AC98" s="201">
        <v>14.09</v>
      </c>
      <c r="AD98" s="201">
        <v>0</v>
      </c>
      <c r="AE98" s="201">
        <v>0</v>
      </c>
      <c r="AF98" s="201">
        <v>0</v>
      </c>
      <c r="AG98" s="201">
        <v>9.9600000000000009</v>
      </c>
      <c r="AH98" s="201">
        <v>0</v>
      </c>
      <c r="AI98" s="201">
        <v>14.69</v>
      </c>
      <c r="AJ98" s="201">
        <v>0</v>
      </c>
      <c r="AK98" s="201">
        <v>47.58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1.6439999999999996E-2</v>
      </c>
      <c r="K99">
        <f t="shared" si="0"/>
        <v>3.2341575000000047</v>
      </c>
      <c r="L99">
        <f t="shared" si="0"/>
        <v>1.2179974999999996</v>
      </c>
      <c r="M99">
        <f t="shared" si="0"/>
        <v>0</v>
      </c>
      <c r="N99">
        <f t="shared" si="0"/>
        <v>0.69479999999999942</v>
      </c>
      <c r="O99">
        <f t="shared" si="0"/>
        <v>1.1668799999999981</v>
      </c>
      <c r="P99">
        <f t="shared" si="0"/>
        <v>1.5880200000000013</v>
      </c>
      <c r="Q99">
        <f t="shared" si="0"/>
        <v>5.1852499999999926E-2</v>
      </c>
      <c r="R99">
        <f t="shared" si="0"/>
        <v>0.10912000000000001</v>
      </c>
      <c r="S99">
        <f t="shared" si="0"/>
        <v>0.13391500000000031</v>
      </c>
      <c r="T99">
        <f t="shared" si="0"/>
        <v>0</v>
      </c>
      <c r="U99">
        <f t="shared" si="0"/>
        <v>6.7755924999999859</v>
      </c>
      <c r="V99">
        <f t="shared" si="0"/>
        <v>8.9614999999999917E-2</v>
      </c>
      <c r="W99">
        <f t="shared" si="0"/>
        <v>0.20471999999999957</v>
      </c>
      <c r="X99">
        <f t="shared" si="0"/>
        <v>0.58466249999999931</v>
      </c>
      <c r="Y99">
        <f t="shared" si="0"/>
        <v>0</v>
      </c>
      <c r="Z99">
        <f t="shared" si="0"/>
        <v>0</v>
      </c>
      <c r="AA99">
        <f t="shared" si="0"/>
        <v>0.53063999999999911</v>
      </c>
      <c r="AB99">
        <f t="shared" si="0"/>
        <v>0</v>
      </c>
      <c r="AC99">
        <f t="shared" si="0"/>
        <v>0.23189499999999996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0.22659000000000026</v>
      </c>
      <c r="AH99">
        <f t="shared" si="0"/>
        <v>2.2904999999999998E-2</v>
      </c>
      <c r="AI99">
        <f t="shared" si="0"/>
        <v>0.33731250000000024</v>
      </c>
      <c r="AJ99">
        <f t="shared" si="0"/>
        <v>0</v>
      </c>
      <c r="AK99">
        <f t="shared" si="0"/>
        <v>1.1814000000000016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0.27297999999999994</v>
      </c>
      <c r="AR99">
        <f t="shared" si="1"/>
        <v>0</v>
      </c>
      <c r="AS99">
        <f t="shared" si="1"/>
        <v>0</v>
      </c>
      <c r="AT99">
        <f t="shared" si="1"/>
        <v>8.0499999999999981E-3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12.44</v>
      </c>
      <c r="K3" s="201">
        <v>9.08</v>
      </c>
      <c r="L3" s="201">
        <v>558.30999999999995</v>
      </c>
      <c r="M3" s="201">
        <v>27.25</v>
      </c>
      <c r="N3" s="201">
        <v>34.97</v>
      </c>
      <c r="O3" s="201">
        <v>0</v>
      </c>
      <c r="P3" s="201">
        <v>39.97</v>
      </c>
      <c r="Q3" s="201">
        <v>3.23</v>
      </c>
      <c r="R3" s="201">
        <v>6.27</v>
      </c>
      <c r="S3" s="201">
        <v>7.82</v>
      </c>
      <c r="T3" s="201">
        <v>0</v>
      </c>
      <c r="U3" s="201">
        <v>62</v>
      </c>
      <c r="V3" s="201">
        <v>4.22</v>
      </c>
      <c r="W3" s="201">
        <v>10.31</v>
      </c>
      <c r="X3" s="201">
        <v>29.12</v>
      </c>
      <c r="Y3" s="201">
        <v>0</v>
      </c>
      <c r="Z3" s="201">
        <v>0</v>
      </c>
      <c r="AA3" s="201">
        <v>26.7</v>
      </c>
      <c r="AB3" s="201">
        <v>0</v>
      </c>
      <c r="AC3" s="201">
        <v>9.7100000000000009</v>
      </c>
      <c r="AD3" s="201">
        <v>0</v>
      </c>
      <c r="AE3" s="201">
        <v>0</v>
      </c>
      <c r="AF3" s="201">
        <v>0</v>
      </c>
      <c r="AG3" s="201">
        <v>11.95</v>
      </c>
      <c r="AH3" s="201">
        <v>0</v>
      </c>
      <c r="AI3" s="201">
        <v>16.25</v>
      </c>
      <c r="AJ3" s="201">
        <v>0</v>
      </c>
      <c r="AK3" s="201">
        <v>69.599999999999994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12.44</v>
      </c>
      <c r="K4" s="201">
        <v>9.08</v>
      </c>
      <c r="L4" s="201">
        <v>558.30999999999995</v>
      </c>
      <c r="M4" s="201">
        <v>27.25</v>
      </c>
      <c r="N4" s="201">
        <v>34.97</v>
      </c>
      <c r="O4" s="201">
        <v>0</v>
      </c>
      <c r="P4" s="201">
        <v>39.97</v>
      </c>
      <c r="Q4" s="201">
        <v>3.23</v>
      </c>
      <c r="R4" s="201">
        <v>6.27</v>
      </c>
      <c r="S4" s="201">
        <v>7.82</v>
      </c>
      <c r="T4" s="201">
        <v>0</v>
      </c>
      <c r="U4" s="201">
        <v>62</v>
      </c>
      <c r="V4" s="201">
        <v>4.22</v>
      </c>
      <c r="W4" s="201">
        <v>10.31</v>
      </c>
      <c r="X4" s="201">
        <v>29.12</v>
      </c>
      <c r="Y4" s="201">
        <v>0</v>
      </c>
      <c r="Z4" s="201">
        <v>0</v>
      </c>
      <c r="AA4" s="201">
        <v>26.7</v>
      </c>
      <c r="AB4" s="201">
        <v>0</v>
      </c>
      <c r="AC4" s="201">
        <v>9.7100000000000009</v>
      </c>
      <c r="AD4" s="201">
        <v>0</v>
      </c>
      <c r="AE4" s="201">
        <v>0</v>
      </c>
      <c r="AF4" s="201">
        <v>0</v>
      </c>
      <c r="AG4" s="201">
        <v>11.95</v>
      </c>
      <c r="AH4" s="201">
        <v>0</v>
      </c>
      <c r="AI4" s="201">
        <v>16.25</v>
      </c>
      <c r="AJ4" s="201">
        <v>0</v>
      </c>
      <c r="AK4" s="201">
        <v>69.599999999999994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12.44</v>
      </c>
      <c r="K5" s="201">
        <v>9.08</v>
      </c>
      <c r="L5" s="201">
        <v>558.30999999999995</v>
      </c>
      <c r="M5" s="201">
        <v>27.25</v>
      </c>
      <c r="N5" s="201">
        <v>34.97</v>
      </c>
      <c r="O5" s="201">
        <v>0</v>
      </c>
      <c r="P5" s="201">
        <v>39.97</v>
      </c>
      <c r="Q5" s="201">
        <v>3.23</v>
      </c>
      <c r="R5" s="201">
        <v>6.27</v>
      </c>
      <c r="S5" s="201">
        <v>7.82</v>
      </c>
      <c r="T5" s="201">
        <v>0</v>
      </c>
      <c r="U5" s="201">
        <v>62</v>
      </c>
      <c r="V5" s="201">
        <v>4.22</v>
      </c>
      <c r="W5" s="201">
        <v>10.31</v>
      </c>
      <c r="X5" s="201">
        <v>29.12</v>
      </c>
      <c r="Y5" s="201">
        <v>0</v>
      </c>
      <c r="Z5" s="201">
        <v>0</v>
      </c>
      <c r="AA5" s="201">
        <v>26.7</v>
      </c>
      <c r="AB5" s="201">
        <v>0</v>
      </c>
      <c r="AC5" s="201">
        <v>10</v>
      </c>
      <c r="AD5" s="201">
        <v>0</v>
      </c>
      <c r="AE5" s="201">
        <v>0</v>
      </c>
      <c r="AF5" s="201">
        <v>0</v>
      </c>
      <c r="AG5" s="201">
        <v>11.95</v>
      </c>
      <c r="AH5" s="201">
        <v>0</v>
      </c>
      <c r="AI5" s="201">
        <v>16.25</v>
      </c>
      <c r="AJ5" s="201">
        <v>0</v>
      </c>
      <c r="AK5" s="201">
        <v>69.599999999999994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12.44</v>
      </c>
      <c r="K6" s="201">
        <v>9.08</v>
      </c>
      <c r="L6" s="201">
        <v>558.30999999999995</v>
      </c>
      <c r="M6" s="201">
        <v>27.25</v>
      </c>
      <c r="N6" s="201">
        <v>34.97</v>
      </c>
      <c r="O6" s="201">
        <v>0</v>
      </c>
      <c r="P6" s="201">
        <v>39.97</v>
      </c>
      <c r="Q6" s="201">
        <v>3.23</v>
      </c>
      <c r="R6" s="201">
        <v>6.27</v>
      </c>
      <c r="S6" s="201">
        <v>7.82</v>
      </c>
      <c r="T6" s="201">
        <v>0</v>
      </c>
      <c r="U6" s="201">
        <v>62</v>
      </c>
      <c r="V6" s="201">
        <v>4.22</v>
      </c>
      <c r="W6" s="201">
        <v>10.31</v>
      </c>
      <c r="X6" s="201">
        <v>29.12</v>
      </c>
      <c r="Y6" s="201">
        <v>0</v>
      </c>
      <c r="Z6" s="201">
        <v>0</v>
      </c>
      <c r="AA6" s="201">
        <v>26.7</v>
      </c>
      <c r="AB6" s="201">
        <v>0</v>
      </c>
      <c r="AC6" s="201">
        <v>10</v>
      </c>
      <c r="AD6" s="201">
        <v>0</v>
      </c>
      <c r="AE6" s="201">
        <v>0</v>
      </c>
      <c r="AF6" s="201">
        <v>0</v>
      </c>
      <c r="AG6" s="201">
        <v>11.95</v>
      </c>
      <c r="AH6" s="201">
        <v>0</v>
      </c>
      <c r="AI6" s="201">
        <v>16.25</v>
      </c>
      <c r="AJ6" s="201">
        <v>0</v>
      </c>
      <c r="AK6" s="201">
        <v>69.599999999999994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12.44</v>
      </c>
      <c r="K7" s="201">
        <v>9.08</v>
      </c>
      <c r="L7" s="201">
        <v>558.30999999999995</v>
      </c>
      <c r="M7" s="201">
        <v>27.25</v>
      </c>
      <c r="N7" s="201">
        <v>34.97</v>
      </c>
      <c r="O7" s="201">
        <v>0</v>
      </c>
      <c r="P7" s="201">
        <v>39.97</v>
      </c>
      <c r="Q7" s="201">
        <v>3.23</v>
      </c>
      <c r="R7" s="201">
        <v>6.27</v>
      </c>
      <c r="S7" s="201">
        <v>7.82</v>
      </c>
      <c r="T7" s="201">
        <v>0</v>
      </c>
      <c r="U7" s="201">
        <v>62</v>
      </c>
      <c r="V7" s="201">
        <v>4.22</v>
      </c>
      <c r="W7" s="201">
        <v>10.31</v>
      </c>
      <c r="X7" s="201">
        <v>29.12</v>
      </c>
      <c r="Y7" s="201">
        <v>0</v>
      </c>
      <c r="Z7" s="201">
        <v>0</v>
      </c>
      <c r="AA7" s="201">
        <v>26.7</v>
      </c>
      <c r="AB7" s="201">
        <v>0</v>
      </c>
      <c r="AC7" s="201">
        <v>10</v>
      </c>
      <c r="AD7" s="201">
        <v>0</v>
      </c>
      <c r="AE7" s="201">
        <v>0</v>
      </c>
      <c r="AF7" s="201">
        <v>0</v>
      </c>
      <c r="AG7" s="201">
        <v>11.95</v>
      </c>
      <c r="AH7" s="201">
        <v>0</v>
      </c>
      <c r="AI7" s="201">
        <v>16.25</v>
      </c>
      <c r="AJ7" s="201">
        <v>0</v>
      </c>
      <c r="AK7" s="201">
        <v>69.599999999999994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12.44</v>
      </c>
      <c r="K8" s="201">
        <v>9.08</v>
      </c>
      <c r="L8" s="201">
        <v>558.30999999999995</v>
      </c>
      <c r="M8" s="201">
        <v>27.25</v>
      </c>
      <c r="N8" s="201">
        <v>34.97</v>
      </c>
      <c r="O8" s="201">
        <v>0</v>
      </c>
      <c r="P8" s="201">
        <v>39.97</v>
      </c>
      <c r="Q8" s="201">
        <v>3.23</v>
      </c>
      <c r="R8" s="201">
        <v>6.27</v>
      </c>
      <c r="S8" s="201">
        <v>7.82</v>
      </c>
      <c r="T8" s="201">
        <v>0</v>
      </c>
      <c r="U8" s="201">
        <v>62</v>
      </c>
      <c r="V8" s="201">
        <v>4.22</v>
      </c>
      <c r="W8" s="201">
        <v>10.31</v>
      </c>
      <c r="X8" s="201">
        <v>29.12</v>
      </c>
      <c r="Y8" s="201">
        <v>0</v>
      </c>
      <c r="Z8" s="201">
        <v>0</v>
      </c>
      <c r="AA8" s="201">
        <v>26.7</v>
      </c>
      <c r="AB8" s="201">
        <v>0</v>
      </c>
      <c r="AC8" s="201">
        <v>10</v>
      </c>
      <c r="AD8" s="201">
        <v>0</v>
      </c>
      <c r="AE8" s="201">
        <v>0</v>
      </c>
      <c r="AF8" s="201">
        <v>0</v>
      </c>
      <c r="AG8" s="201">
        <v>11.95</v>
      </c>
      <c r="AH8" s="201">
        <v>0</v>
      </c>
      <c r="AI8" s="201">
        <v>16.25</v>
      </c>
      <c r="AJ8" s="201">
        <v>0</v>
      </c>
      <c r="AK8" s="201">
        <v>69.599999999999994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12.44</v>
      </c>
      <c r="K9" s="201">
        <v>9.08</v>
      </c>
      <c r="L9" s="201">
        <v>558.30999999999995</v>
      </c>
      <c r="M9" s="201">
        <v>27.25</v>
      </c>
      <c r="N9" s="201">
        <v>34.97</v>
      </c>
      <c r="O9" s="201">
        <v>0</v>
      </c>
      <c r="P9" s="201">
        <v>39.53</v>
      </c>
      <c r="Q9" s="201">
        <v>3.23</v>
      </c>
      <c r="R9" s="201">
        <v>6.27</v>
      </c>
      <c r="S9" s="201">
        <v>7.82</v>
      </c>
      <c r="T9" s="201">
        <v>0</v>
      </c>
      <c r="U9" s="201">
        <v>62</v>
      </c>
      <c r="V9" s="201">
        <v>4.22</v>
      </c>
      <c r="W9" s="201">
        <v>10.31</v>
      </c>
      <c r="X9" s="201">
        <v>29.12</v>
      </c>
      <c r="Y9" s="201">
        <v>0</v>
      </c>
      <c r="Z9" s="201">
        <v>0</v>
      </c>
      <c r="AA9" s="201">
        <v>26.7</v>
      </c>
      <c r="AB9" s="201">
        <v>0</v>
      </c>
      <c r="AC9" s="201">
        <v>10</v>
      </c>
      <c r="AD9" s="201">
        <v>0</v>
      </c>
      <c r="AE9" s="201">
        <v>0</v>
      </c>
      <c r="AF9" s="201">
        <v>0</v>
      </c>
      <c r="AG9" s="201">
        <v>11.95</v>
      </c>
      <c r="AH9" s="201">
        <v>0</v>
      </c>
      <c r="AI9" s="201">
        <v>16.25</v>
      </c>
      <c r="AJ9" s="201">
        <v>0</v>
      </c>
      <c r="AK9" s="201">
        <v>69.599999999999994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12.44</v>
      </c>
      <c r="K10" s="201">
        <v>9.08</v>
      </c>
      <c r="L10" s="201">
        <v>558.30999999999995</v>
      </c>
      <c r="M10" s="201">
        <v>27.25</v>
      </c>
      <c r="N10" s="201">
        <v>34.97</v>
      </c>
      <c r="O10" s="201">
        <v>0</v>
      </c>
      <c r="P10" s="201">
        <v>39.53</v>
      </c>
      <c r="Q10" s="201">
        <v>3.23</v>
      </c>
      <c r="R10" s="201">
        <v>6.27</v>
      </c>
      <c r="S10" s="201">
        <v>7.82</v>
      </c>
      <c r="T10" s="201">
        <v>0</v>
      </c>
      <c r="U10" s="201">
        <v>62</v>
      </c>
      <c r="V10" s="201">
        <v>4.22</v>
      </c>
      <c r="W10" s="201">
        <v>10.31</v>
      </c>
      <c r="X10" s="201">
        <v>29.12</v>
      </c>
      <c r="Y10" s="201">
        <v>0</v>
      </c>
      <c r="Z10" s="201">
        <v>0</v>
      </c>
      <c r="AA10" s="201">
        <v>26.7</v>
      </c>
      <c r="AB10" s="201">
        <v>0</v>
      </c>
      <c r="AC10" s="201">
        <v>10</v>
      </c>
      <c r="AD10" s="201">
        <v>0</v>
      </c>
      <c r="AE10" s="201">
        <v>0</v>
      </c>
      <c r="AF10" s="201">
        <v>0</v>
      </c>
      <c r="AG10" s="201">
        <v>11.95</v>
      </c>
      <c r="AH10" s="201">
        <v>0</v>
      </c>
      <c r="AI10" s="201">
        <v>16.25</v>
      </c>
      <c r="AJ10" s="201">
        <v>0</v>
      </c>
      <c r="AK10" s="201">
        <v>69.599999999999994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12.44</v>
      </c>
      <c r="K11" s="201">
        <v>9.08</v>
      </c>
      <c r="L11" s="201">
        <v>558.30999999999995</v>
      </c>
      <c r="M11" s="201">
        <v>27.25</v>
      </c>
      <c r="N11" s="201">
        <v>34.97</v>
      </c>
      <c r="O11" s="201">
        <v>0</v>
      </c>
      <c r="P11" s="201">
        <v>39.53</v>
      </c>
      <c r="Q11" s="201">
        <v>3.23</v>
      </c>
      <c r="R11" s="201">
        <v>6.27</v>
      </c>
      <c r="S11" s="201">
        <v>7.82</v>
      </c>
      <c r="T11" s="201">
        <v>0</v>
      </c>
      <c r="U11" s="201">
        <v>62</v>
      </c>
      <c r="V11" s="201">
        <v>4.22</v>
      </c>
      <c r="W11" s="201">
        <v>10.31</v>
      </c>
      <c r="X11" s="201">
        <v>29.12</v>
      </c>
      <c r="Y11" s="201">
        <v>0</v>
      </c>
      <c r="Z11" s="201">
        <v>0</v>
      </c>
      <c r="AA11" s="201">
        <v>26.7</v>
      </c>
      <c r="AB11" s="201">
        <v>0</v>
      </c>
      <c r="AC11" s="201">
        <v>10</v>
      </c>
      <c r="AD11" s="201">
        <v>0</v>
      </c>
      <c r="AE11" s="201">
        <v>0</v>
      </c>
      <c r="AF11" s="201">
        <v>0</v>
      </c>
      <c r="AG11" s="201">
        <v>11.95</v>
      </c>
      <c r="AH11" s="201">
        <v>0</v>
      </c>
      <c r="AI11" s="201">
        <v>16.25</v>
      </c>
      <c r="AJ11" s="201">
        <v>0</v>
      </c>
      <c r="AK11" s="201">
        <v>69.599999999999994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1.93</v>
      </c>
      <c r="K12" s="201">
        <v>9.08</v>
      </c>
      <c r="L12" s="201">
        <v>558.30999999999995</v>
      </c>
      <c r="M12" s="201">
        <v>27.25</v>
      </c>
      <c r="N12" s="201">
        <v>34.97</v>
      </c>
      <c r="O12" s="201">
        <v>0</v>
      </c>
      <c r="P12" s="201">
        <v>39.53</v>
      </c>
      <c r="Q12" s="201">
        <v>3.23</v>
      </c>
      <c r="R12" s="201">
        <v>6.27</v>
      </c>
      <c r="S12" s="201">
        <v>7.82</v>
      </c>
      <c r="T12" s="201">
        <v>0</v>
      </c>
      <c r="U12" s="201">
        <v>62</v>
      </c>
      <c r="V12" s="201">
        <v>4.22</v>
      </c>
      <c r="W12" s="201">
        <v>10.31</v>
      </c>
      <c r="X12" s="201">
        <v>29.12</v>
      </c>
      <c r="Y12" s="201">
        <v>0</v>
      </c>
      <c r="Z12" s="201">
        <v>0</v>
      </c>
      <c r="AA12" s="201">
        <v>26.7</v>
      </c>
      <c r="AB12" s="201">
        <v>0</v>
      </c>
      <c r="AC12" s="201">
        <v>12</v>
      </c>
      <c r="AD12" s="201">
        <v>0</v>
      </c>
      <c r="AE12" s="201">
        <v>0</v>
      </c>
      <c r="AF12" s="201">
        <v>0</v>
      </c>
      <c r="AG12" s="201">
        <v>11.95</v>
      </c>
      <c r="AH12" s="201">
        <v>0</v>
      </c>
      <c r="AI12" s="201">
        <v>18</v>
      </c>
      <c r="AJ12" s="201">
        <v>0</v>
      </c>
      <c r="AK12" s="201">
        <v>50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1.93</v>
      </c>
      <c r="K13" s="201">
        <v>9.08</v>
      </c>
      <c r="L13" s="201">
        <v>558.30999999999995</v>
      </c>
      <c r="M13" s="201">
        <v>27.25</v>
      </c>
      <c r="N13" s="201">
        <v>34.97</v>
      </c>
      <c r="O13" s="201">
        <v>0</v>
      </c>
      <c r="P13" s="201">
        <v>39.97</v>
      </c>
      <c r="Q13" s="201">
        <v>3.23</v>
      </c>
      <c r="R13" s="201">
        <v>6.27</v>
      </c>
      <c r="S13" s="201">
        <v>7.82</v>
      </c>
      <c r="T13" s="201">
        <v>0</v>
      </c>
      <c r="U13" s="201">
        <v>62</v>
      </c>
      <c r="V13" s="201">
        <v>4.22</v>
      </c>
      <c r="W13" s="201">
        <v>10.31</v>
      </c>
      <c r="X13" s="201">
        <v>29.12</v>
      </c>
      <c r="Y13" s="201">
        <v>0</v>
      </c>
      <c r="Z13" s="201">
        <v>0</v>
      </c>
      <c r="AA13" s="201">
        <v>26.7</v>
      </c>
      <c r="AB13" s="201">
        <v>0</v>
      </c>
      <c r="AC13" s="201">
        <v>12</v>
      </c>
      <c r="AD13" s="201">
        <v>0</v>
      </c>
      <c r="AE13" s="201">
        <v>0</v>
      </c>
      <c r="AF13" s="201">
        <v>0</v>
      </c>
      <c r="AG13" s="201">
        <v>11.95</v>
      </c>
      <c r="AH13" s="201">
        <v>0</v>
      </c>
      <c r="AI13" s="201">
        <v>18</v>
      </c>
      <c r="AJ13" s="201">
        <v>0</v>
      </c>
      <c r="AK13" s="201">
        <v>50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1.93</v>
      </c>
      <c r="K14" s="201">
        <v>4.83</v>
      </c>
      <c r="L14" s="201">
        <v>482.54</v>
      </c>
      <c r="M14" s="201">
        <v>27.25</v>
      </c>
      <c r="N14" s="201">
        <v>34.97</v>
      </c>
      <c r="O14" s="201">
        <v>0</v>
      </c>
      <c r="P14" s="201">
        <v>39.97</v>
      </c>
      <c r="Q14" s="201">
        <v>3.23</v>
      </c>
      <c r="R14" s="201">
        <v>6.27</v>
      </c>
      <c r="S14" s="201">
        <v>7.82</v>
      </c>
      <c r="T14" s="201">
        <v>0</v>
      </c>
      <c r="U14" s="201">
        <v>62</v>
      </c>
      <c r="V14" s="201">
        <v>3.3</v>
      </c>
      <c r="W14" s="201">
        <v>10.31</v>
      </c>
      <c r="X14" s="201">
        <v>29.12</v>
      </c>
      <c r="Y14" s="201">
        <v>0</v>
      </c>
      <c r="Z14" s="201">
        <v>0</v>
      </c>
      <c r="AA14" s="201">
        <v>26.7</v>
      </c>
      <c r="AB14" s="201">
        <v>0</v>
      </c>
      <c r="AC14" s="201">
        <v>12</v>
      </c>
      <c r="AD14" s="201">
        <v>0</v>
      </c>
      <c r="AE14" s="201">
        <v>0</v>
      </c>
      <c r="AF14" s="201">
        <v>0</v>
      </c>
      <c r="AG14" s="201">
        <v>11.95</v>
      </c>
      <c r="AH14" s="201">
        <v>0</v>
      </c>
      <c r="AI14" s="201">
        <v>18</v>
      </c>
      <c r="AJ14" s="201">
        <v>0</v>
      </c>
      <c r="AK14" s="201">
        <v>50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1.93</v>
      </c>
      <c r="K15" s="201">
        <v>4.83</v>
      </c>
      <c r="L15" s="201">
        <v>482.54</v>
      </c>
      <c r="M15" s="201">
        <v>27.25</v>
      </c>
      <c r="N15" s="201">
        <v>34.97</v>
      </c>
      <c r="O15" s="201">
        <v>0</v>
      </c>
      <c r="P15" s="201">
        <v>41.09</v>
      </c>
      <c r="Q15" s="201">
        <v>3.23</v>
      </c>
      <c r="R15" s="201">
        <v>6.27</v>
      </c>
      <c r="S15" s="201">
        <v>7.82</v>
      </c>
      <c r="T15" s="201">
        <v>0</v>
      </c>
      <c r="U15" s="201">
        <v>62</v>
      </c>
      <c r="V15" s="201">
        <v>3.3</v>
      </c>
      <c r="W15" s="201">
        <v>10.31</v>
      </c>
      <c r="X15" s="201">
        <v>29.12</v>
      </c>
      <c r="Y15" s="201">
        <v>0</v>
      </c>
      <c r="Z15" s="201">
        <v>0</v>
      </c>
      <c r="AA15" s="201">
        <v>26.7</v>
      </c>
      <c r="AB15" s="201">
        <v>0</v>
      </c>
      <c r="AC15" s="201">
        <v>12</v>
      </c>
      <c r="AD15" s="201">
        <v>0</v>
      </c>
      <c r="AE15" s="201">
        <v>0</v>
      </c>
      <c r="AF15" s="201">
        <v>0</v>
      </c>
      <c r="AG15" s="201">
        <v>11.95</v>
      </c>
      <c r="AH15" s="201">
        <v>0</v>
      </c>
      <c r="AI15" s="201">
        <v>18.010000000000002</v>
      </c>
      <c r="AJ15" s="201">
        <v>0</v>
      </c>
      <c r="AK15" s="201">
        <v>50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1.93</v>
      </c>
      <c r="K16" s="201">
        <v>4.83</v>
      </c>
      <c r="L16" s="201">
        <v>453.6</v>
      </c>
      <c r="M16" s="201">
        <v>27.25</v>
      </c>
      <c r="N16" s="201">
        <v>34.97</v>
      </c>
      <c r="O16" s="201">
        <v>0</v>
      </c>
      <c r="P16" s="201">
        <v>41.09</v>
      </c>
      <c r="Q16" s="201">
        <v>3.23</v>
      </c>
      <c r="R16" s="201">
        <v>6.27</v>
      </c>
      <c r="S16" s="201">
        <v>7.82</v>
      </c>
      <c r="T16" s="201">
        <v>0</v>
      </c>
      <c r="U16" s="201">
        <v>62</v>
      </c>
      <c r="V16" s="201">
        <v>3.3</v>
      </c>
      <c r="W16" s="201">
        <v>10.31</v>
      </c>
      <c r="X16" s="201">
        <v>29.12</v>
      </c>
      <c r="Y16" s="201">
        <v>0</v>
      </c>
      <c r="Z16" s="201">
        <v>0</v>
      </c>
      <c r="AA16" s="201">
        <v>26.7</v>
      </c>
      <c r="AB16" s="201">
        <v>0</v>
      </c>
      <c r="AC16" s="201">
        <v>12</v>
      </c>
      <c r="AD16" s="201">
        <v>0</v>
      </c>
      <c r="AE16" s="201">
        <v>0</v>
      </c>
      <c r="AF16" s="201">
        <v>0</v>
      </c>
      <c r="AG16" s="201">
        <v>11.95</v>
      </c>
      <c r="AH16" s="201">
        <v>0</v>
      </c>
      <c r="AI16" s="201">
        <v>18.010000000000002</v>
      </c>
      <c r="AJ16" s="201">
        <v>0</v>
      </c>
      <c r="AK16" s="201">
        <v>50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1.93</v>
      </c>
      <c r="K17" s="201">
        <v>4.83</v>
      </c>
      <c r="L17" s="201">
        <v>405.35</v>
      </c>
      <c r="M17" s="201">
        <v>27.25</v>
      </c>
      <c r="N17" s="201">
        <v>34.97</v>
      </c>
      <c r="O17" s="201">
        <v>0</v>
      </c>
      <c r="P17" s="201">
        <v>39.97</v>
      </c>
      <c r="Q17" s="201">
        <v>3.23</v>
      </c>
      <c r="R17" s="201">
        <v>6.27</v>
      </c>
      <c r="S17" s="201">
        <v>7.82</v>
      </c>
      <c r="T17" s="201">
        <v>0</v>
      </c>
      <c r="U17" s="201">
        <v>62</v>
      </c>
      <c r="V17" s="201">
        <v>3.3</v>
      </c>
      <c r="W17" s="201">
        <v>10.31</v>
      </c>
      <c r="X17" s="201">
        <v>29.12</v>
      </c>
      <c r="Y17" s="201">
        <v>0</v>
      </c>
      <c r="Z17" s="201">
        <v>0</v>
      </c>
      <c r="AA17" s="201">
        <v>26.7</v>
      </c>
      <c r="AB17" s="201">
        <v>0</v>
      </c>
      <c r="AC17" s="201">
        <v>12</v>
      </c>
      <c r="AD17" s="201">
        <v>0</v>
      </c>
      <c r="AE17" s="201">
        <v>0</v>
      </c>
      <c r="AF17" s="201">
        <v>0</v>
      </c>
      <c r="AG17" s="201">
        <v>11.95</v>
      </c>
      <c r="AH17" s="201">
        <v>0</v>
      </c>
      <c r="AI17" s="201">
        <v>18.010000000000002</v>
      </c>
      <c r="AJ17" s="201">
        <v>0</v>
      </c>
      <c r="AK17" s="201">
        <v>50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1.93</v>
      </c>
      <c r="K18" s="201">
        <v>4.83</v>
      </c>
      <c r="L18" s="201">
        <v>386.04</v>
      </c>
      <c r="M18" s="201">
        <v>27.25</v>
      </c>
      <c r="N18" s="201">
        <v>34.97</v>
      </c>
      <c r="O18" s="201">
        <v>0</v>
      </c>
      <c r="P18" s="201">
        <v>39.97</v>
      </c>
      <c r="Q18" s="201">
        <v>3.23</v>
      </c>
      <c r="R18" s="201">
        <v>6.27</v>
      </c>
      <c r="S18" s="201">
        <v>7.82</v>
      </c>
      <c r="T18" s="201">
        <v>0</v>
      </c>
      <c r="U18" s="201">
        <v>62</v>
      </c>
      <c r="V18" s="201">
        <v>3.3</v>
      </c>
      <c r="W18" s="201">
        <v>10.31</v>
      </c>
      <c r="X18" s="201">
        <v>29.12</v>
      </c>
      <c r="Y18" s="201">
        <v>0</v>
      </c>
      <c r="Z18" s="201">
        <v>0</v>
      </c>
      <c r="AA18" s="201">
        <v>26.7</v>
      </c>
      <c r="AB18" s="201">
        <v>0</v>
      </c>
      <c r="AC18" s="201">
        <v>12</v>
      </c>
      <c r="AD18" s="201">
        <v>0</v>
      </c>
      <c r="AE18" s="201">
        <v>0</v>
      </c>
      <c r="AF18" s="201">
        <v>0</v>
      </c>
      <c r="AG18" s="201">
        <v>11.95</v>
      </c>
      <c r="AH18" s="201">
        <v>0</v>
      </c>
      <c r="AI18" s="201">
        <v>18.010000000000002</v>
      </c>
      <c r="AJ18" s="201">
        <v>0</v>
      </c>
      <c r="AK18" s="201">
        <v>50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1.93</v>
      </c>
      <c r="K19" s="201">
        <v>4.83</v>
      </c>
      <c r="L19" s="201">
        <v>376.39</v>
      </c>
      <c r="M19" s="201">
        <v>27.25</v>
      </c>
      <c r="N19" s="201">
        <v>34.97</v>
      </c>
      <c r="O19" s="201">
        <v>0</v>
      </c>
      <c r="P19" s="201">
        <v>39.97</v>
      </c>
      <c r="Q19" s="201">
        <v>3.23</v>
      </c>
      <c r="R19" s="201">
        <v>6.27</v>
      </c>
      <c r="S19" s="201">
        <v>7.82</v>
      </c>
      <c r="T19" s="201">
        <v>0</v>
      </c>
      <c r="U19" s="201">
        <v>62</v>
      </c>
      <c r="V19" s="201">
        <v>3.3</v>
      </c>
      <c r="W19" s="201">
        <v>10.31</v>
      </c>
      <c r="X19" s="201">
        <v>29.12</v>
      </c>
      <c r="Y19" s="201">
        <v>0</v>
      </c>
      <c r="Z19" s="201">
        <v>0</v>
      </c>
      <c r="AA19" s="201">
        <v>26.7</v>
      </c>
      <c r="AB19" s="201">
        <v>0</v>
      </c>
      <c r="AC19" s="201">
        <v>12</v>
      </c>
      <c r="AD19" s="201">
        <v>0</v>
      </c>
      <c r="AE19" s="201">
        <v>0</v>
      </c>
      <c r="AF19" s="201">
        <v>0</v>
      </c>
      <c r="AG19" s="201">
        <v>11.95</v>
      </c>
      <c r="AH19" s="201">
        <v>0</v>
      </c>
      <c r="AI19" s="201">
        <v>18.010000000000002</v>
      </c>
      <c r="AJ19" s="201">
        <v>0</v>
      </c>
      <c r="AK19" s="201">
        <v>50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1.93</v>
      </c>
      <c r="K20" s="201">
        <v>4.83</v>
      </c>
      <c r="L20" s="201">
        <v>376.39</v>
      </c>
      <c r="M20" s="201">
        <v>27.25</v>
      </c>
      <c r="N20" s="201">
        <v>34.97</v>
      </c>
      <c r="O20" s="201">
        <v>0</v>
      </c>
      <c r="P20" s="201">
        <v>39.97</v>
      </c>
      <c r="Q20" s="201">
        <v>3.23</v>
      </c>
      <c r="R20" s="201">
        <v>6.27</v>
      </c>
      <c r="S20" s="201">
        <v>7.82</v>
      </c>
      <c r="T20" s="201">
        <v>0</v>
      </c>
      <c r="U20" s="201">
        <v>62</v>
      </c>
      <c r="V20" s="201">
        <v>3.3</v>
      </c>
      <c r="W20" s="201">
        <v>10.31</v>
      </c>
      <c r="X20" s="201">
        <v>29.12</v>
      </c>
      <c r="Y20" s="201">
        <v>0</v>
      </c>
      <c r="Z20" s="201">
        <v>0</v>
      </c>
      <c r="AA20" s="201">
        <v>26.7</v>
      </c>
      <c r="AB20" s="201">
        <v>0</v>
      </c>
      <c r="AC20" s="201">
        <v>12</v>
      </c>
      <c r="AD20" s="201">
        <v>0</v>
      </c>
      <c r="AE20" s="201">
        <v>0</v>
      </c>
      <c r="AF20" s="201">
        <v>0</v>
      </c>
      <c r="AG20" s="201">
        <v>11.95</v>
      </c>
      <c r="AH20" s="201">
        <v>0</v>
      </c>
      <c r="AI20" s="201">
        <v>18.010000000000002</v>
      </c>
      <c r="AJ20" s="201">
        <v>0</v>
      </c>
      <c r="AK20" s="201">
        <v>50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1.93</v>
      </c>
      <c r="K21" s="201">
        <v>4.83</v>
      </c>
      <c r="L21" s="201">
        <v>308.83999999999997</v>
      </c>
      <c r="M21" s="201">
        <v>27.25</v>
      </c>
      <c r="N21" s="201">
        <v>34.97</v>
      </c>
      <c r="O21" s="201">
        <v>0</v>
      </c>
      <c r="P21" s="201">
        <v>41.09</v>
      </c>
      <c r="Q21" s="201">
        <v>3.23</v>
      </c>
      <c r="R21" s="201">
        <v>6.27</v>
      </c>
      <c r="S21" s="201">
        <v>7.82</v>
      </c>
      <c r="T21" s="201">
        <v>0</v>
      </c>
      <c r="U21" s="201">
        <v>62</v>
      </c>
      <c r="V21" s="201">
        <v>3.3</v>
      </c>
      <c r="W21" s="201">
        <v>10.31</v>
      </c>
      <c r="X21" s="201">
        <v>29.12</v>
      </c>
      <c r="Y21" s="201">
        <v>0</v>
      </c>
      <c r="Z21" s="201">
        <v>0</v>
      </c>
      <c r="AA21" s="201">
        <v>26.7</v>
      </c>
      <c r="AB21" s="201">
        <v>0</v>
      </c>
      <c r="AC21" s="201">
        <v>12</v>
      </c>
      <c r="AD21" s="201">
        <v>0</v>
      </c>
      <c r="AE21" s="201">
        <v>0</v>
      </c>
      <c r="AF21" s="201">
        <v>0</v>
      </c>
      <c r="AG21" s="201">
        <v>11.95</v>
      </c>
      <c r="AH21" s="201">
        <v>0</v>
      </c>
      <c r="AI21" s="201">
        <v>18.010000000000002</v>
      </c>
      <c r="AJ21" s="201">
        <v>0</v>
      </c>
      <c r="AK21" s="201">
        <v>50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1.93</v>
      </c>
      <c r="K22" s="201">
        <v>4.83</v>
      </c>
      <c r="L22" s="201">
        <v>308.83999999999997</v>
      </c>
      <c r="M22" s="201">
        <v>27.25</v>
      </c>
      <c r="N22" s="201">
        <v>34.97</v>
      </c>
      <c r="O22" s="201">
        <v>0</v>
      </c>
      <c r="P22" s="201">
        <v>41.09</v>
      </c>
      <c r="Q22" s="201">
        <v>3.23</v>
      </c>
      <c r="R22" s="201">
        <v>6.27</v>
      </c>
      <c r="S22" s="201">
        <v>7.82</v>
      </c>
      <c r="T22" s="201">
        <v>0</v>
      </c>
      <c r="U22" s="201">
        <v>62</v>
      </c>
      <c r="V22" s="201">
        <v>3.3</v>
      </c>
      <c r="W22" s="201">
        <v>10.31</v>
      </c>
      <c r="X22" s="201">
        <v>29.12</v>
      </c>
      <c r="Y22" s="201">
        <v>0</v>
      </c>
      <c r="Z22" s="201">
        <v>0</v>
      </c>
      <c r="AA22" s="201">
        <v>26.7</v>
      </c>
      <c r="AB22" s="201">
        <v>0</v>
      </c>
      <c r="AC22" s="201">
        <v>12</v>
      </c>
      <c r="AD22" s="201">
        <v>0</v>
      </c>
      <c r="AE22" s="201">
        <v>0</v>
      </c>
      <c r="AF22" s="201">
        <v>0</v>
      </c>
      <c r="AG22" s="201">
        <v>11.95</v>
      </c>
      <c r="AH22" s="201">
        <v>0</v>
      </c>
      <c r="AI22" s="201">
        <v>18.010000000000002</v>
      </c>
      <c r="AJ22" s="201">
        <v>0</v>
      </c>
      <c r="AK22" s="201">
        <v>50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1.93</v>
      </c>
      <c r="K23" s="201">
        <v>4.83</v>
      </c>
      <c r="L23" s="201">
        <v>308.83999999999997</v>
      </c>
      <c r="M23" s="201">
        <v>27.25</v>
      </c>
      <c r="N23" s="201">
        <v>34.97</v>
      </c>
      <c r="O23" s="201">
        <v>0</v>
      </c>
      <c r="P23" s="201">
        <v>41.09</v>
      </c>
      <c r="Q23" s="201">
        <v>3.23</v>
      </c>
      <c r="R23" s="201">
        <v>6.27</v>
      </c>
      <c r="S23" s="201">
        <v>7.82</v>
      </c>
      <c r="T23" s="201">
        <v>0</v>
      </c>
      <c r="U23" s="201">
        <v>62</v>
      </c>
      <c r="V23" s="201">
        <v>3.3</v>
      </c>
      <c r="W23" s="201">
        <v>10.31</v>
      </c>
      <c r="X23" s="201">
        <v>29.12</v>
      </c>
      <c r="Y23" s="201">
        <v>0</v>
      </c>
      <c r="Z23" s="201">
        <v>0</v>
      </c>
      <c r="AA23" s="201">
        <v>26.7</v>
      </c>
      <c r="AB23" s="201">
        <v>0</v>
      </c>
      <c r="AC23" s="201">
        <v>12</v>
      </c>
      <c r="AD23" s="201">
        <v>0</v>
      </c>
      <c r="AE23" s="201">
        <v>0</v>
      </c>
      <c r="AF23" s="201">
        <v>0</v>
      </c>
      <c r="AG23" s="201">
        <v>11.95</v>
      </c>
      <c r="AH23" s="201">
        <v>0</v>
      </c>
      <c r="AI23" s="201">
        <v>18.010000000000002</v>
      </c>
      <c r="AJ23" s="201">
        <v>0</v>
      </c>
      <c r="AK23" s="201">
        <v>50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1.93</v>
      </c>
      <c r="K24" s="201">
        <v>4.83</v>
      </c>
      <c r="L24" s="201">
        <v>308.83999999999997</v>
      </c>
      <c r="M24" s="201">
        <v>27.25</v>
      </c>
      <c r="N24" s="201">
        <v>34.97</v>
      </c>
      <c r="O24" s="201">
        <v>0</v>
      </c>
      <c r="P24" s="201">
        <v>41.09</v>
      </c>
      <c r="Q24" s="201">
        <v>3.23</v>
      </c>
      <c r="R24" s="201">
        <v>6.27</v>
      </c>
      <c r="S24" s="201">
        <v>7.82</v>
      </c>
      <c r="T24" s="201">
        <v>0</v>
      </c>
      <c r="U24" s="201">
        <v>62</v>
      </c>
      <c r="V24" s="201">
        <v>3.3</v>
      </c>
      <c r="W24" s="201">
        <v>10.31</v>
      </c>
      <c r="X24" s="201">
        <v>29.12</v>
      </c>
      <c r="Y24" s="201">
        <v>0</v>
      </c>
      <c r="Z24" s="201">
        <v>0</v>
      </c>
      <c r="AA24" s="201">
        <v>26.7</v>
      </c>
      <c r="AB24" s="201">
        <v>0</v>
      </c>
      <c r="AC24" s="201">
        <v>12</v>
      </c>
      <c r="AD24" s="201">
        <v>0</v>
      </c>
      <c r="AE24" s="201">
        <v>0</v>
      </c>
      <c r="AF24" s="201">
        <v>0</v>
      </c>
      <c r="AG24" s="201">
        <v>11.95</v>
      </c>
      <c r="AH24" s="201">
        <v>0</v>
      </c>
      <c r="AI24" s="201">
        <v>18.010000000000002</v>
      </c>
      <c r="AJ24" s="201">
        <v>0</v>
      </c>
      <c r="AK24" s="201">
        <v>50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1.93</v>
      </c>
      <c r="K25" s="201">
        <v>4.83</v>
      </c>
      <c r="L25" s="201">
        <v>308.83</v>
      </c>
      <c r="M25" s="201">
        <v>27.25</v>
      </c>
      <c r="N25" s="201">
        <v>34.97</v>
      </c>
      <c r="O25" s="201">
        <v>0</v>
      </c>
      <c r="P25" s="201">
        <v>41.09</v>
      </c>
      <c r="Q25" s="201">
        <v>3.23</v>
      </c>
      <c r="R25" s="201">
        <v>6.27</v>
      </c>
      <c r="S25" s="201">
        <v>7.82</v>
      </c>
      <c r="T25" s="201">
        <v>0</v>
      </c>
      <c r="U25" s="201">
        <v>62</v>
      </c>
      <c r="V25" s="201">
        <v>3.3</v>
      </c>
      <c r="W25" s="201">
        <v>10.31</v>
      </c>
      <c r="X25" s="201">
        <v>29.12</v>
      </c>
      <c r="Y25" s="201">
        <v>0</v>
      </c>
      <c r="Z25" s="201">
        <v>0</v>
      </c>
      <c r="AA25" s="201">
        <v>26.7</v>
      </c>
      <c r="AB25" s="201">
        <v>0</v>
      </c>
      <c r="AC25" s="201">
        <v>12</v>
      </c>
      <c r="AD25" s="201">
        <v>0</v>
      </c>
      <c r="AE25" s="201">
        <v>0</v>
      </c>
      <c r="AF25" s="201">
        <v>0</v>
      </c>
      <c r="AG25" s="201">
        <v>11.95</v>
      </c>
      <c r="AH25" s="201">
        <v>0</v>
      </c>
      <c r="AI25" s="201">
        <v>18.010000000000002</v>
      </c>
      <c r="AJ25" s="201">
        <v>0</v>
      </c>
      <c r="AK25" s="201">
        <v>50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1.93</v>
      </c>
      <c r="K26" s="201">
        <v>4.83</v>
      </c>
      <c r="L26" s="201">
        <v>308.83</v>
      </c>
      <c r="M26" s="201">
        <v>27.25</v>
      </c>
      <c r="N26" s="201">
        <v>34.97</v>
      </c>
      <c r="O26" s="201">
        <v>0</v>
      </c>
      <c r="P26" s="201">
        <v>41.09</v>
      </c>
      <c r="Q26" s="201">
        <v>3.23</v>
      </c>
      <c r="R26" s="201">
        <v>6.27</v>
      </c>
      <c r="S26" s="201">
        <v>7.82</v>
      </c>
      <c r="T26" s="201">
        <v>0</v>
      </c>
      <c r="U26" s="201">
        <v>62</v>
      </c>
      <c r="V26" s="201">
        <v>3.3</v>
      </c>
      <c r="W26" s="201">
        <v>10.31</v>
      </c>
      <c r="X26" s="201">
        <v>29.12</v>
      </c>
      <c r="Y26" s="201">
        <v>0</v>
      </c>
      <c r="Z26" s="201">
        <v>0</v>
      </c>
      <c r="AA26" s="201">
        <v>26.7</v>
      </c>
      <c r="AB26" s="201">
        <v>0</v>
      </c>
      <c r="AC26" s="201">
        <v>12</v>
      </c>
      <c r="AD26" s="201">
        <v>0</v>
      </c>
      <c r="AE26" s="201">
        <v>0</v>
      </c>
      <c r="AF26" s="201">
        <v>0</v>
      </c>
      <c r="AG26" s="201">
        <v>11.95</v>
      </c>
      <c r="AH26" s="201">
        <v>0</v>
      </c>
      <c r="AI26" s="201">
        <v>18.010000000000002</v>
      </c>
      <c r="AJ26" s="201">
        <v>0</v>
      </c>
      <c r="AK26" s="201">
        <v>50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1.93</v>
      </c>
      <c r="K27" s="201">
        <v>4.97</v>
      </c>
      <c r="L27" s="201">
        <v>308.83</v>
      </c>
      <c r="M27" s="201">
        <v>27.25</v>
      </c>
      <c r="N27" s="201">
        <v>34.97</v>
      </c>
      <c r="O27" s="201">
        <v>0</v>
      </c>
      <c r="P27" s="201">
        <v>41.09</v>
      </c>
      <c r="Q27" s="201">
        <v>3.23</v>
      </c>
      <c r="R27" s="201">
        <v>6.27</v>
      </c>
      <c r="S27" s="201">
        <v>7.82</v>
      </c>
      <c r="T27" s="201">
        <v>0</v>
      </c>
      <c r="U27" s="201">
        <v>62</v>
      </c>
      <c r="V27" s="201">
        <v>3.3</v>
      </c>
      <c r="W27" s="201">
        <v>10.31</v>
      </c>
      <c r="X27" s="201">
        <v>29.12</v>
      </c>
      <c r="Y27" s="201">
        <v>0</v>
      </c>
      <c r="Z27" s="201">
        <v>0</v>
      </c>
      <c r="AA27" s="201">
        <v>26.7</v>
      </c>
      <c r="AB27" s="201">
        <v>0</v>
      </c>
      <c r="AC27" s="201">
        <v>12</v>
      </c>
      <c r="AD27" s="201">
        <v>0</v>
      </c>
      <c r="AE27" s="201">
        <v>0</v>
      </c>
      <c r="AF27" s="201">
        <v>0</v>
      </c>
      <c r="AG27" s="201">
        <v>11.95</v>
      </c>
      <c r="AH27" s="201">
        <v>0</v>
      </c>
      <c r="AI27" s="201">
        <v>18.010000000000002</v>
      </c>
      <c r="AJ27" s="201">
        <v>0</v>
      </c>
      <c r="AK27" s="201">
        <v>50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3.88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1.93</v>
      </c>
      <c r="K28" s="201">
        <v>4.83</v>
      </c>
      <c r="L28" s="201">
        <v>337.78</v>
      </c>
      <c r="M28" s="201">
        <v>27.25</v>
      </c>
      <c r="N28" s="201">
        <v>34.97</v>
      </c>
      <c r="O28" s="201">
        <v>0</v>
      </c>
      <c r="P28" s="201">
        <v>41.09</v>
      </c>
      <c r="Q28" s="201">
        <v>3.23</v>
      </c>
      <c r="R28" s="201">
        <v>6.27</v>
      </c>
      <c r="S28" s="201">
        <v>7.82</v>
      </c>
      <c r="T28" s="201">
        <v>0</v>
      </c>
      <c r="U28" s="201">
        <v>62</v>
      </c>
      <c r="V28" s="201">
        <v>3.3</v>
      </c>
      <c r="W28" s="201">
        <v>10.31</v>
      </c>
      <c r="X28" s="201">
        <v>29.12</v>
      </c>
      <c r="Y28" s="201">
        <v>0</v>
      </c>
      <c r="Z28" s="201">
        <v>0</v>
      </c>
      <c r="AA28" s="201">
        <v>26.7</v>
      </c>
      <c r="AB28" s="201">
        <v>0</v>
      </c>
      <c r="AC28" s="201">
        <v>12</v>
      </c>
      <c r="AD28" s="201">
        <v>0</v>
      </c>
      <c r="AE28" s="201">
        <v>0</v>
      </c>
      <c r="AF28" s="201">
        <v>0</v>
      </c>
      <c r="AG28" s="201">
        <v>11.95</v>
      </c>
      <c r="AH28" s="201">
        <v>0</v>
      </c>
      <c r="AI28" s="201">
        <v>18.010000000000002</v>
      </c>
      <c r="AJ28" s="201">
        <v>0</v>
      </c>
      <c r="AK28" s="201">
        <v>50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6.34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1.93</v>
      </c>
      <c r="K29" s="201">
        <v>4.83</v>
      </c>
      <c r="L29" s="201">
        <v>337.78</v>
      </c>
      <c r="M29" s="201">
        <v>27.25</v>
      </c>
      <c r="N29" s="201">
        <v>34.97</v>
      </c>
      <c r="O29" s="201">
        <v>0</v>
      </c>
      <c r="P29" s="201">
        <v>41.09</v>
      </c>
      <c r="Q29" s="201">
        <v>3.23</v>
      </c>
      <c r="R29" s="201">
        <v>6.27</v>
      </c>
      <c r="S29" s="201">
        <v>7.82</v>
      </c>
      <c r="T29" s="201">
        <v>0</v>
      </c>
      <c r="U29" s="201">
        <v>62</v>
      </c>
      <c r="V29" s="201">
        <v>3.3</v>
      </c>
      <c r="W29" s="201">
        <v>10.31</v>
      </c>
      <c r="X29" s="201">
        <v>29.12</v>
      </c>
      <c r="Y29" s="201">
        <v>0</v>
      </c>
      <c r="Z29" s="201">
        <v>0</v>
      </c>
      <c r="AA29" s="201">
        <v>26.7</v>
      </c>
      <c r="AB29" s="201">
        <v>0</v>
      </c>
      <c r="AC29" s="201">
        <v>12</v>
      </c>
      <c r="AD29" s="201">
        <v>0</v>
      </c>
      <c r="AE29" s="201">
        <v>0</v>
      </c>
      <c r="AF29" s="201">
        <v>0</v>
      </c>
      <c r="AG29" s="201">
        <v>11.95</v>
      </c>
      <c r="AH29" s="201">
        <v>0</v>
      </c>
      <c r="AI29" s="201">
        <v>18.010000000000002</v>
      </c>
      <c r="AJ29" s="201">
        <v>0</v>
      </c>
      <c r="AK29" s="201">
        <v>50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9.5299999999999994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1.93</v>
      </c>
      <c r="K30" s="201">
        <v>4.83</v>
      </c>
      <c r="L30" s="201">
        <v>337.78</v>
      </c>
      <c r="M30" s="201">
        <v>27.25</v>
      </c>
      <c r="N30" s="201">
        <v>34.97</v>
      </c>
      <c r="O30" s="201">
        <v>0</v>
      </c>
      <c r="P30" s="201">
        <v>41.09</v>
      </c>
      <c r="Q30" s="201">
        <v>3.23</v>
      </c>
      <c r="R30" s="201">
        <v>6.27</v>
      </c>
      <c r="S30" s="201">
        <v>7.82</v>
      </c>
      <c r="T30" s="201">
        <v>0</v>
      </c>
      <c r="U30" s="201">
        <v>62</v>
      </c>
      <c r="V30" s="201">
        <v>3.3</v>
      </c>
      <c r="W30" s="201">
        <v>10.31</v>
      </c>
      <c r="X30" s="201">
        <v>29.12</v>
      </c>
      <c r="Y30" s="201">
        <v>0</v>
      </c>
      <c r="Z30" s="201">
        <v>0</v>
      </c>
      <c r="AA30" s="201">
        <v>26.7</v>
      </c>
      <c r="AB30" s="201">
        <v>0</v>
      </c>
      <c r="AC30" s="201">
        <v>12</v>
      </c>
      <c r="AD30" s="201">
        <v>0</v>
      </c>
      <c r="AE30" s="201">
        <v>0</v>
      </c>
      <c r="AF30" s="201">
        <v>0</v>
      </c>
      <c r="AG30" s="201">
        <v>11.95</v>
      </c>
      <c r="AH30" s="201">
        <v>0</v>
      </c>
      <c r="AI30" s="201">
        <v>18.010000000000002</v>
      </c>
      <c r="AJ30" s="201">
        <v>0</v>
      </c>
      <c r="AK30" s="201">
        <v>50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12.65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1.93</v>
      </c>
      <c r="K31" s="201">
        <v>4.83</v>
      </c>
      <c r="L31" s="201">
        <v>337.79</v>
      </c>
      <c r="M31" s="201">
        <v>27.25</v>
      </c>
      <c r="N31" s="201">
        <v>34.97</v>
      </c>
      <c r="O31" s="201">
        <v>0</v>
      </c>
      <c r="P31" s="201">
        <v>41.09</v>
      </c>
      <c r="Q31" s="201">
        <v>3.23</v>
      </c>
      <c r="R31" s="201">
        <v>6.27</v>
      </c>
      <c r="S31" s="201">
        <v>7.94</v>
      </c>
      <c r="T31" s="201">
        <v>0</v>
      </c>
      <c r="U31" s="201">
        <v>62</v>
      </c>
      <c r="V31" s="201">
        <v>3.3</v>
      </c>
      <c r="W31" s="201">
        <v>10.31</v>
      </c>
      <c r="X31" s="201">
        <v>29.12</v>
      </c>
      <c r="Y31" s="201">
        <v>0</v>
      </c>
      <c r="Z31" s="201">
        <v>0</v>
      </c>
      <c r="AA31" s="201">
        <v>26.7</v>
      </c>
      <c r="AB31" s="201">
        <v>0</v>
      </c>
      <c r="AC31" s="201">
        <v>12</v>
      </c>
      <c r="AD31" s="201">
        <v>0</v>
      </c>
      <c r="AE31" s="201">
        <v>0</v>
      </c>
      <c r="AF31" s="201">
        <v>0</v>
      </c>
      <c r="AG31" s="201">
        <v>11.95</v>
      </c>
      <c r="AH31" s="201">
        <v>0</v>
      </c>
      <c r="AI31" s="201">
        <v>18</v>
      </c>
      <c r="AJ31" s="201">
        <v>0</v>
      </c>
      <c r="AK31" s="201">
        <v>50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15.86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1.93</v>
      </c>
      <c r="K32" s="201">
        <v>4.83</v>
      </c>
      <c r="L32" s="201">
        <v>337.79</v>
      </c>
      <c r="M32" s="201">
        <v>27.25</v>
      </c>
      <c r="N32" s="201">
        <v>34.97</v>
      </c>
      <c r="O32" s="201">
        <v>0</v>
      </c>
      <c r="P32" s="201">
        <v>41.09</v>
      </c>
      <c r="Q32" s="201">
        <v>3.23</v>
      </c>
      <c r="R32" s="201">
        <v>6.27</v>
      </c>
      <c r="S32" s="201">
        <v>7.82</v>
      </c>
      <c r="T32" s="201">
        <v>0</v>
      </c>
      <c r="U32" s="201">
        <v>62</v>
      </c>
      <c r="V32" s="201">
        <v>3.3</v>
      </c>
      <c r="W32" s="201">
        <v>10.31</v>
      </c>
      <c r="X32" s="201">
        <v>29.12</v>
      </c>
      <c r="Y32" s="201">
        <v>0</v>
      </c>
      <c r="Z32" s="201">
        <v>0</v>
      </c>
      <c r="AA32" s="201">
        <v>26.7</v>
      </c>
      <c r="AB32" s="201">
        <v>0</v>
      </c>
      <c r="AC32" s="201">
        <v>12</v>
      </c>
      <c r="AD32" s="201">
        <v>0</v>
      </c>
      <c r="AE32" s="201">
        <v>0</v>
      </c>
      <c r="AF32" s="201">
        <v>0</v>
      </c>
      <c r="AG32" s="201">
        <v>11.95</v>
      </c>
      <c r="AH32" s="201">
        <v>0</v>
      </c>
      <c r="AI32" s="201">
        <v>18</v>
      </c>
      <c r="AJ32" s="201">
        <v>0</v>
      </c>
      <c r="AK32" s="201">
        <v>50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17.7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1.93</v>
      </c>
      <c r="K33" s="201">
        <v>4.83</v>
      </c>
      <c r="L33" s="201">
        <v>337.79</v>
      </c>
      <c r="M33" s="201">
        <v>27.25</v>
      </c>
      <c r="N33" s="201">
        <v>34.97</v>
      </c>
      <c r="O33" s="201">
        <v>0</v>
      </c>
      <c r="P33" s="201">
        <v>41.09</v>
      </c>
      <c r="Q33" s="201">
        <v>3.23</v>
      </c>
      <c r="R33" s="201">
        <v>6.27</v>
      </c>
      <c r="S33" s="201">
        <v>7.82</v>
      </c>
      <c r="T33" s="201">
        <v>0</v>
      </c>
      <c r="U33" s="201">
        <v>62</v>
      </c>
      <c r="V33" s="201">
        <v>3.2</v>
      </c>
      <c r="W33" s="201">
        <v>10.31</v>
      </c>
      <c r="X33" s="201">
        <v>29.12</v>
      </c>
      <c r="Y33" s="201">
        <v>0</v>
      </c>
      <c r="Z33" s="201">
        <v>0</v>
      </c>
      <c r="AA33" s="201">
        <v>26.7</v>
      </c>
      <c r="AB33" s="201">
        <v>0</v>
      </c>
      <c r="AC33" s="201">
        <v>12</v>
      </c>
      <c r="AD33" s="201">
        <v>0</v>
      </c>
      <c r="AE33" s="201">
        <v>0</v>
      </c>
      <c r="AF33" s="201">
        <v>0</v>
      </c>
      <c r="AG33" s="201">
        <v>11.95</v>
      </c>
      <c r="AH33" s="201">
        <v>0</v>
      </c>
      <c r="AI33" s="201">
        <v>18</v>
      </c>
      <c r="AJ33" s="201">
        <v>0</v>
      </c>
      <c r="AK33" s="201">
        <v>50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17.7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1.93</v>
      </c>
      <c r="K34" s="201">
        <v>4.83</v>
      </c>
      <c r="L34" s="201">
        <v>337.79</v>
      </c>
      <c r="M34" s="201">
        <v>27.25</v>
      </c>
      <c r="N34" s="201">
        <v>34.97</v>
      </c>
      <c r="O34" s="201">
        <v>0</v>
      </c>
      <c r="P34" s="201">
        <v>41.09</v>
      </c>
      <c r="Q34" s="201">
        <v>3.23</v>
      </c>
      <c r="R34" s="201">
        <v>6.27</v>
      </c>
      <c r="S34" s="201">
        <v>7.82</v>
      </c>
      <c r="T34" s="201">
        <v>0</v>
      </c>
      <c r="U34" s="201">
        <v>62</v>
      </c>
      <c r="V34" s="201">
        <v>3.2</v>
      </c>
      <c r="W34" s="201">
        <v>10.31</v>
      </c>
      <c r="X34" s="201">
        <v>29.12</v>
      </c>
      <c r="Y34" s="201">
        <v>0</v>
      </c>
      <c r="Z34" s="201">
        <v>0</v>
      </c>
      <c r="AA34" s="201">
        <v>26.7</v>
      </c>
      <c r="AB34" s="201">
        <v>0</v>
      </c>
      <c r="AC34" s="201">
        <v>12</v>
      </c>
      <c r="AD34" s="201">
        <v>0</v>
      </c>
      <c r="AE34" s="201">
        <v>0</v>
      </c>
      <c r="AF34" s="201">
        <v>0</v>
      </c>
      <c r="AG34" s="201">
        <v>11.95</v>
      </c>
      <c r="AH34" s="201">
        <v>0</v>
      </c>
      <c r="AI34" s="201">
        <v>18</v>
      </c>
      <c r="AJ34" s="201">
        <v>0</v>
      </c>
      <c r="AK34" s="201">
        <v>50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17.7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1.93</v>
      </c>
      <c r="K35" s="201">
        <v>4.83</v>
      </c>
      <c r="L35" s="201">
        <v>337.78</v>
      </c>
      <c r="M35" s="201">
        <v>27.25</v>
      </c>
      <c r="N35" s="201">
        <v>34.97</v>
      </c>
      <c r="O35" s="201">
        <v>0</v>
      </c>
      <c r="P35" s="201">
        <v>41.09</v>
      </c>
      <c r="Q35" s="201">
        <v>3.23</v>
      </c>
      <c r="R35" s="201">
        <v>6.27</v>
      </c>
      <c r="S35" s="201">
        <v>7.82</v>
      </c>
      <c r="T35" s="201">
        <v>0</v>
      </c>
      <c r="U35" s="201">
        <v>62</v>
      </c>
      <c r="V35" s="201">
        <v>3.86</v>
      </c>
      <c r="W35" s="201">
        <v>10.31</v>
      </c>
      <c r="X35" s="201">
        <v>29.12</v>
      </c>
      <c r="Y35" s="201">
        <v>0</v>
      </c>
      <c r="Z35" s="201">
        <v>0</v>
      </c>
      <c r="AA35" s="201">
        <v>7.72</v>
      </c>
      <c r="AB35" s="201">
        <v>0</v>
      </c>
      <c r="AC35" s="201">
        <v>12</v>
      </c>
      <c r="AD35" s="201">
        <v>0</v>
      </c>
      <c r="AE35" s="201">
        <v>0</v>
      </c>
      <c r="AF35" s="201">
        <v>0</v>
      </c>
      <c r="AG35" s="201">
        <v>11.95</v>
      </c>
      <c r="AH35" s="201">
        <v>0</v>
      </c>
      <c r="AI35" s="201">
        <v>18</v>
      </c>
      <c r="AJ35" s="201">
        <v>0</v>
      </c>
      <c r="AK35" s="201">
        <v>53.36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17.7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1.93</v>
      </c>
      <c r="K36" s="201">
        <v>4.83</v>
      </c>
      <c r="L36" s="201">
        <v>308.83</v>
      </c>
      <c r="M36" s="201">
        <v>27.25</v>
      </c>
      <c r="N36" s="201">
        <v>34.97</v>
      </c>
      <c r="O36" s="201">
        <v>0</v>
      </c>
      <c r="P36" s="201">
        <v>39.57</v>
      </c>
      <c r="Q36" s="201">
        <v>0.3</v>
      </c>
      <c r="R36" s="201">
        <v>0</v>
      </c>
      <c r="S36" s="201">
        <v>0</v>
      </c>
      <c r="T36" s="201">
        <v>0</v>
      </c>
      <c r="U36" s="201">
        <v>62</v>
      </c>
      <c r="V36" s="201">
        <v>0</v>
      </c>
      <c r="W36" s="201">
        <v>0</v>
      </c>
      <c r="X36" s="201">
        <v>19.3</v>
      </c>
      <c r="Y36" s="201">
        <v>0</v>
      </c>
      <c r="Z36" s="201">
        <v>0</v>
      </c>
      <c r="AA36" s="201">
        <v>7.72</v>
      </c>
      <c r="AB36" s="201">
        <v>0</v>
      </c>
      <c r="AC36" s="201">
        <v>12</v>
      </c>
      <c r="AD36" s="201">
        <v>0</v>
      </c>
      <c r="AE36" s="201">
        <v>0</v>
      </c>
      <c r="AF36" s="201">
        <v>0</v>
      </c>
      <c r="AG36" s="201">
        <v>11.95</v>
      </c>
      <c r="AH36" s="201">
        <v>0</v>
      </c>
      <c r="AI36" s="201">
        <v>18</v>
      </c>
      <c r="AJ36" s="201">
        <v>0</v>
      </c>
      <c r="AK36" s="201">
        <v>53.36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17.7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1.93</v>
      </c>
      <c r="K37" s="201">
        <v>4.99</v>
      </c>
      <c r="L37" s="201">
        <v>308.83</v>
      </c>
      <c r="M37" s="201">
        <v>9.65</v>
      </c>
      <c r="N37" s="201">
        <v>13.51</v>
      </c>
      <c r="O37" s="201">
        <v>0</v>
      </c>
      <c r="P37" s="201">
        <v>14.48</v>
      </c>
      <c r="Q37" s="201">
        <v>0.3</v>
      </c>
      <c r="R37" s="201">
        <v>0</v>
      </c>
      <c r="S37" s="201">
        <v>0</v>
      </c>
      <c r="T37" s="201">
        <v>0</v>
      </c>
      <c r="U37" s="201">
        <v>49.62</v>
      </c>
      <c r="V37" s="201">
        <v>0</v>
      </c>
      <c r="W37" s="201">
        <v>0</v>
      </c>
      <c r="X37" s="201">
        <v>19.3</v>
      </c>
      <c r="Y37" s="201">
        <v>0</v>
      </c>
      <c r="Z37" s="201">
        <v>0</v>
      </c>
      <c r="AA37" s="201">
        <v>7.72</v>
      </c>
      <c r="AB37" s="201">
        <v>0</v>
      </c>
      <c r="AC37" s="201">
        <v>12</v>
      </c>
      <c r="AD37" s="201">
        <v>0</v>
      </c>
      <c r="AE37" s="201">
        <v>0</v>
      </c>
      <c r="AF37" s="201">
        <v>0</v>
      </c>
      <c r="AG37" s="201">
        <v>11.95</v>
      </c>
      <c r="AH37" s="201">
        <v>0</v>
      </c>
      <c r="AI37" s="201">
        <v>18</v>
      </c>
      <c r="AJ37" s="201">
        <v>0</v>
      </c>
      <c r="AK37" s="201">
        <v>53.36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17.7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1.93</v>
      </c>
      <c r="K38" s="201">
        <v>4.99</v>
      </c>
      <c r="L38" s="201">
        <v>308.83</v>
      </c>
      <c r="M38" s="201">
        <v>9.65</v>
      </c>
      <c r="N38" s="201">
        <v>13.51</v>
      </c>
      <c r="O38" s="201">
        <v>0</v>
      </c>
      <c r="P38" s="201">
        <v>14.48</v>
      </c>
      <c r="Q38" s="201">
        <v>0.3</v>
      </c>
      <c r="R38" s="201">
        <v>0</v>
      </c>
      <c r="S38" s="201">
        <v>0</v>
      </c>
      <c r="T38" s="201">
        <v>0</v>
      </c>
      <c r="U38" s="201">
        <v>62</v>
      </c>
      <c r="V38" s="201">
        <v>0</v>
      </c>
      <c r="W38" s="201">
        <v>0</v>
      </c>
      <c r="X38" s="201">
        <v>19.3</v>
      </c>
      <c r="Y38" s="201">
        <v>0</v>
      </c>
      <c r="Z38" s="201">
        <v>0</v>
      </c>
      <c r="AA38" s="201">
        <v>7.72</v>
      </c>
      <c r="AB38" s="201">
        <v>0</v>
      </c>
      <c r="AC38" s="201">
        <v>12</v>
      </c>
      <c r="AD38" s="201">
        <v>0</v>
      </c>
      <c r="AE38" s="201">
        <v>0</v>
      </c>
      <c r="AF38" s="201">
        <v>0</v>
      </c>
      <c r="AG38" s="201">
        <v>11.95</v>
      </c>
      <c r="AH38" s="201">
        <v>0</v>
      </c>
      <c r="AI38" s="201">
        <v>18</v>
      </c>
      <c r="AJ38" s="201">
        <v>0</v>
      </c>
      <c r="AK38" s="201">
        <v>53.36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17.7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1.93</v>
      </c>
      <c r="K39" s="201">
        <v>5</v>
      </c>
      <c r="L39" s="201">
        <v>308.83</v>
      </c>
      <c r="M39" s="201">
        <v>26.06</v>
      </c>
      <c r="N39" s="201">
        <v>33.78</v>
      </c>
      <c r="O39" s="201">
        <v>0</v>
      </c>
      <c r="P39" s="201">
        <v>14.48</v>
      </c>
      <c r="Q39" s="201">
        <v>0.02</v>
      </c>
      <c r="R39" s="201">
        <v>0</v>
      </c>
      <c r="S39" s="201">
        <v>0.1</v>
      </c>
      <c r="T39" s="201">
        <v>0</v>
      </c>
      <c r="U39" s="201">
        <v>62</v>
      </c>
      <c r="V39" s="201">
        <v>0</v>
      </c>
      <c r="W39" s="201">
        <v>0</v>
      </c>
      <c r="X39" s="201">
        <v>19.3</v>
      </c>
      <c r="Y39" s="201">
        <v>0</v>
      </c>
      <c r="Z39" s="201">
        <v>0</v>
      </c>
      <c r="AA39" s="201">
        <v>7.72</v>
      </c>
      <c r="AB39" s="201">
        <v>0</v>
      </c>
      <c r="AC39" s="201">
        <v>12</v>
      </c>
      <c r="AD39" s="201">
        <v>0</v>
      </c>
      <c r="AE39" s="201">
        <v>0</v>
      </c>
      <c r="AF39" s="201">
        <v>0</v>
      </c>
      <c r="AG39" s="201">
        <v>11.95</v>
      </c>
      <c r="AH39" s="201">
        <v>0</v>
      </c>
      <c r="AI39" s="201">
        <v>18</v>
      </c>
      <c r="AJ39" s="201">
        <v>0</v>
      </c>
      <c r="AK39" s="201">
        <v>53.36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17.7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1.93</v>
      </c>
      <c r="K40" s="201">
        <v>5</v>
      </c>
      <c r="L40" s="201">
        <v>308.83</v>
      </c>
      <c r="M40" s="201">
        <v>26.06</v>
      </c>
      <c r="N40" s="201">
        <v>33.78</v>
      </c>
      <c r="O40" s="201">
        <v>0</v>
      </c>
      <c r="P40" s="201">
        <v>14.48</v>
      </c>
      <c r="Q40" s="201">
        <v>0.02</v>
      </c>
      <c r="R40" s="201">
        <v>0</v>
      </c>
      <c r="S40" s="201">
        <v>0.1</v>
      </c>
      <c r="T40" s="201">
        <v>0</v>
      </c>
      <c r="U40" s="201">
        <v>62</v>
      </c>
      <c r="V40" s="201">
        <v>0</v>
      </c>
      <c r="W40" s="201">
        <v>0</v>
      </c>
      <c r="X40" s="201">
        <v>19.3</v>
      </c>
      <c r="Y40" s="201">
        <v>0</v>
      </c>
      <c r="Z40" s="201">
        <v>0</v>
      </c>
      <c r="AA40" s="201">
        <v>7.72</v>
      </c>
      <c r="AB40" s="201">
        <v>0</v>
      </c>
      <c r="AC40" s="201">
        <v>12</v>
      </c>
      <c r="AD40" s="201">
        <v>0</v>
      </c>
      <c r="AE40" s="201">
        <v>0</v>
      </c>
      <c r="AF40" s="201">
        <v>0</v>
      </c>
      <c r="AG40" s="201">
        <v>11.95</v>
      </c>
      <c r="AH40" s="201">
        <v>0</v>
      </c>
      <c r="AI40" s="201">
        <v>18</v>
      </c>
      <c r="AJ40" s="201">
        <v>0</v>
      </c>
      <c r="AK40" s="201">
        <v>53.36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17.7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1.93</v>
      </c>
      <c r="K41" s="201">
        <v>5</v>
      </c>
      <c r="L41" s="201">
        <v>308.83</v>
      </c>
      <c r="M41" s="201">
        <v>26.06</v>
      </c>
      <c r="N41" s="201">
        <v>33.78</v>
      </c>
      <c r="O41" s="201">
        <v>0</v>
      </c>
      <c r="P41" s="201">
        <v>14.48</v>
      </c>
      <c r="Q41" s="201">
        <v>0.14000000000000001</v>
      </c>
      <c r="R41" s="201">
        <v>0</v>
      </c>
      <c r="S41" s="201">
        <v>0.1</v>
      </c>
      <c r="T41" s="201">
        <v>0</v>
      </c>
      <c r="U41" s="201">
        <v>62</v>
      </c>
      <c r="V41" s="201">
        <v>0</v>
      </c>
      <c r="W41" s="201">
        <v>0</v>
      </c>
      <c r="X41" s="201">
        <v>19.3</v>
      </c>
      <c r="Y41" s="201">
        <v>0</v>
      </c>
      <c r="Z41" s="201">
        <v>0</v>
      </c>
      <c r="AA41" s="201">
        <v>7.72</v>
      </c>
      <c r="AB41" s="201">
        <v>0</v>
      </c>
      <c r="AC41" s="201">
        <v>12</v>
      </c>
      <c r="AD41" s="201">
        <v>0</v>
      </c>
      <c r="AE41" s="201">
        <v>0</v>
      </c>
      <c r="AF41" s="201">
        <v>0</v>
      </c>
      <c r="AG41" s="201">
        <v>11.95</v>
      </c>
      <c r="AH41" s="201">
        <v>0</v>
      </c>
      <c r="AI41" s="201">
        <v>18</v>
      </c>
      <c r="AJ41" s="201">
        <v>0</v>
      </c>
      <c r="AK41" s="201">
        <v>53.36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17.7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1.93</v>
      </c>
      <c r="K42" s="201">
        <v>4.83</v>
      </c>
      <c r="L42" s="201">
        <v>308.83</v>
      </c>
      <c r="M42" s="201">
        <v>9.65</v>
      </c>
      <c r="N42" s="201">
        <v>14.48</v>
      </c>
      <c r="O42" s="201">
        <v>0</v>
      </c>
      <c r="P42" s="201">
        <v>14.48</v>
      </c>
      <c r="Q42" s="201">
        <v>0.14000000000000001</v>
      </c>
      <c r="R42" s="201">
        <v>0</v>
      </c>
      <c r="S42" s="201">
        <v>0.1</v>
      </c>
      <c r="T42" s="201">
        <v>0</v>
      </c>
      <c r="U42" s="201">
        <v>62</v>
      </c>
      <c r="V42" s="201">
        <v>0</v>
      </c>
      <c r="W42" s="201">
        <v>0</v>
      </c>
      <c r="X42" s="201">
        <v>19.3</v>
      </c>
      <c r="Y42" s="201">
        <v>0</v>
      </c>
      <c r="Z42" s="201">
        <v>0</v>
      </c>
      <c r="AA42" s="201">
        <v>7.72</v>
      </c>
      <c r="AB42" s="201">
        <v>0</v>
      </c>
      <c r="AC42" s="201">
        <v>12</v>
      </c>
      <c r="AD42" s="201">
        <v>0</v>
      </c>
      <c r="AE42" s="201">
        <v>0</v>
      </c>
      <c r="AF42" s="201">
        <v>0</v>
      </c>
      <c r="AG42" s="201">
        <v>11.95</v>
      </c>
      <c r="AH42" s="201">
        <v>0</v>
      </c>
      <c r="AI42" s="201">
        <v>18</v>
      </c>
      <c r="AJ42" s="201">
        <v>0</v>
      </c>
      <c r="AK42" s="201">
        <v>53.36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17.7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1.93</v>
      </c>
      <c r="K43" s="201">
        <v>4.83</v>
      </c>
      <c r="L43" s="201">
        <v>308.83</v>
      </c>
      <c r="M43" s="201">
        <v>27.25</v>
      </c>
      <c r="N43" s="201">
        <v>34.97</v>
      </c>
      <c r="O43" s="201">
        <v>0</v>
      </c>
      <c r="P43" s="201">
        <v>14.48</v>
      </c>
      <c r="Q43" s="201">
        <v>0.14000000000000001</v>
      </c>
      <c r="R43" s="201">
        <v>0</v>
      </c>
      <c r="S43" s="201">
        <v>0.1</v>
      </c>
      <c r="T43" s="201">
        <v>0</v>
      </c>
      <c r="U43" s="201">
        <v>62</v>
      </c>
      <c r="V43" s="201">
        <v>0</v>
      </c>
      <c r="W43" s="201">
        <v>0</v>
      </c>
      <c r="X43" s="201">
        <v>19.3</v>
      </c>
      <c r="Y43" s="201">
        <v>0</v>
      </c>
      <c r="Z43" s="201">
        <v>0</v>
      </c>
      <c r="AA43" s="201">
        <v>7.72</v>
      </c>
      <c r="AB43" s="201">
        <v>0</v>
      </c>
      <c r="AC43" s="201">
        <v>11.87</v>
      </c>
      <c r="AD43" s="201">
        <v>0</v>
      </c>
      <c r="AE43" s="201">
        <v>0</v>
      </c>
      <c r="AF43" s="201">
        <v>0</v>
      </c>
      <c r="AG43" s="201">
        <v>11.95</v>
      </c>
      <c r="AH43" s="201">
        <v>0</v>
      </c>
      <c r="AI43" s="201">
        <v>18</v>
      </c>
      <c r="AJ43" s="201">
        <v>0</v>
      </c>
      <c r="AK43" s="201">
        <v>53.36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17.7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1.93</v>
      </c>
      <c r="K44" s="201">
        <v>4.83</v>
      </c>
      <c r="L44" s="201">
        <v>308.83</v>
      </c>
      <c r="M44" s="201">
        <v>27.25</v>
      </c>
      <c r="N44" s="201">
        <v>34.97</v>
      </c>
      <c r="O44" s="201">
        <v>0</v>
      </c>
      <c r="P44" s="201">
        <v>41.09</v>
      </c>
      <c r="Q44" s="201">
        <v>0.14000000000000001</v>
      </c>
      <c r="R44" s="201">
        <v>0</v>
      </c>
      <c r="S44" s="201">
        <v>0.1</v>
      </c>
      <c r="T44" s="201">
        <v>0</v>
      </c>
      <c r="U44" s="201">
        <v>62</v>
      </c>
      <c r="V44" s="201">
        <v>0</v>
      </c>
      <c r="W44" s="201">
        <v>0</v>
      </c>
      <c r="X44" s="201">
        <v>19.3</v>
      </c>
      <c r="Y44" s="201">
        <v>0</v>
      </c>
      <c r="Z44" s="201">
        <v>0</v>
      </c>
      <c r="AA44" s="201">
        <v>7.72</v>
      </c>
      <c r="AB44" s="201">
        <v>0</v>
      </c>
      <c r="AC44" s="201">
        <v>11.87</v>
      </c>
      <c r="AD44" s="201">
        <v>0</v>
      </c>
      <c r="AE44" s="201">
        <v>0</v>
      </c>
      <c r="AF44" s="201">
        <v>0</v>
      </c>
      <c r="AG44" s="201">
        <v>11.95</v>
      </c>
      <c r="AH44" s="201">
        <v>0</v>
      </c>
      <c r="AI44" s="201">
        <v>18</v>
      </c>
      <c r="AJ44" s="201">
        <v>0</v>
      </c>
      <c r="AK44" s="201">
        <v>53.36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17.7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1.93</v>
      </c>
      <c r="K45" s="201">
        <v>4.83</v>
      </c>
      <c r="L45" s="201">
        <v>308.83</v>
      </c>
      <c r="M45" s="201">
        <v>27.25</v>
      </c>
      <c r="N45" s="201">
        <v>34.97</v>
      </c>
      <c r="O45" s="201">
        <v>0</v>
      </c>
      <c r="P45" s="201">
        <v>41.09</v>
      </c>
      <c r="Q45" s="201">
        <v>0.39</v>
      </c>
      <c r="R45" s="201">
        <v>0</v>
      </c>
      <c r="S45" s="201">
        <v>0.1</v>
      </c>
      <c r="T45" s="201">
        <v>0</v>
      </c>
      <c r="U45" s="201">
        <v>62</v>
      </c>
      <c r="V45" s="201">
        <v>0</v>
      </c>
      <c r="W45" s="201">
        <v>0</v>
      </c>
      <c r="X45" s="201">
        <v>19.3</v>
      </c>
      <c r="Y45" s="201">
        <v>0</v>
      </c>
      <c r="Z45" s="201">
        <v>0</v>
      </c>
      <c r="AA45" s="201">
        <v>7.72</v>
      </c>
      <c r="AB45" s="201">
        <v>0</v>
      </c>
      <c r="AC45" s="201">
        <v>11.87</v>
      </c>
      <c r="AD45" s="201">
        <v>0</v>
      </c>
      <c r="AE45" s="201">
        <v>0</v>
      </c>
      <c r="AF45" s="201">
        <v>0</v>
      </c>
      <c r="AG45" s="201">
        <v>11.95</v>
      </c>
      <c r="AH45" s="201">
        <v>0</v>
      </c>
      <c r="AI45" s="201">
        <v>17.600000000000001</v>
      </c>
      <c r="AJ45" s="201">
        <v>0</v>
      </c>
      <c r="AK45" s="201">
        <v>53.36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17.7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1.93</v>
      </c>
      <c r="K46" s="201">
        <v>4.83</v>
      </c>
      <c r="L46" s="201">
        <v>308.83</v>
      </c>
      <c r="M46" s="201">
        <v>27.25</v>
      </c>
      <c r="N46" s="201">
        <v>34.97</v>
      </c>
      <c r="O46" s="201">
        <v>0</v>
      </c>
      <c r="P46" s="201">
        <v>41.09</v>
      </c>
      <c r="Q46" s="201">
        <v>0.3</v>
      </c>
      <c r="R46" s="201">
        <v>0</v>
      </c>
      <c r="S46" s="201">
        <v>0</v>
      </c>
      <c r="T46" s="201">
        <v>0</v>
      </c>
      <c r="U46" s="201">
        <v>62</v>
      </c>
      <c r="V46" s="201">
        <v>0</v>
      </c>
      <c r="W46" s="201">
        <v>0</v>
      </c>
      <c r="X46" s="201">
        <v>19.3</v>
      </c>
      <c r="Y46" s="201">
        <v>0</v>
      </c>
      <c r="Z46" s="201">
        <v>0</v>
      </c>
      <c r="AA46" s="201">
        <v>7.72</v>
      </c>
      <c r="AB46" s="201">
        <v>0</v>
      </c>
      <c r="AC46" s="201">
        <v>11.52</v>
      </c>
      <c r="AD46" s="201">
        <v>0</v>
      </c>
      <c r="AE46" s="201">
        <v>0</v>
      </c>
      <c r="AF46" s="201">
        <v>0</v>
      </c>
      <c r="AG46" s="201">
        <v>11.95</v>
      </c>
      <c r="AH46" s="201">
        <v>0</v>
      </c>
      <c r="AI46" s="201">
        <v>17.600000000000001</v>
      </c>
      <c r="AJ46" s="201">
        <v>0</v>
      </c>
      <c r="AK46" s="201">
        <v>53.36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17.7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1.93</v>
      </c>
      <c r="K47" s="201">
        <v>4.83</v>
      </c>
      <c r="L47" s="201">
        <v>308.83</v>
      </c>
      <c r="M47" s="201">
        <v>27.25</v>
      </c>
      <c r="N47" s="201">
        <v>34.97</v>
      </c>
      <c r="O47" s="201">
        <v>0</v>
      </c>
      <c r="P47" s="201">
        <v>41.09</v>
      </c>
      <c r="Q47" s="201">
        <v>0</v>
      </c>
      <c r="R47" s="201">
        <v>0</v>
      </c>
      <c r="S47" s="201">
        <v>0</v>
      </c>
      <c r="T47" s="201">
        <v>0</v>
      </c>
      <c r="U47" s="201">
        <v>62</v>
      </c>
      <c r="V47" s="201">
        <v>0</v>
      </c>
      <c r="W47" s="201">
        <v>0</v>
      </c>
      <c r="X47" s="201">
        <v>19.3</v>
      </c>
      <c r="Y47" s="201">
        <v>0</v>
      </c>
      <c r="Z47" s="201">
        <v>0</v>
      </c>
      <c r="AA47" s="201">
        <v>7.72</v>
      </c>
      <c r="AB47" s="201">
        <v>0</v>
      </c>
      <c r="AC47" s="201">
        <v>11.52</v>
      </c>
      <c r="AD47" s="201">
        <v>0</v>
      </c>
      <c r="AE47" s="201">
        <v>0</v>
      </c>
      <c r="AF47" s="201">
        <v>0</v>
      </c>
      <c r="AG47" s="201">
        <v>11.95</v>
      </c>
      <c r="AH47" s="201">
        <v>0</v>
      </c>
      <c r="AI47" s="201">
        <v>17.600000000000001</v>
      </c>
      <c r="AJ47" s="201">
        <v>0</v>
      </c>
      <c r="AK47" s="201">
        <v>50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17.7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1.93</v>
      </c>
      <c r="K48" s="201">
        <v>4.83</v>
      </c>
      <c r="L48" s="201">
        <v>308.83</v>
      </c>
      <c r="M48" s="201">
        <v>27.25</v>
      </c>
      <c r="N48" s="201">
        <v>34.97</v>
      </c>
      <c r="O48" s="201">
        <v>0</v>
      </c>
      <c r="P48" s="201">
        <v>41.09</v>
      </c>
      <c r="Q48" s="201">
        <v>0</v>
      </c>
      <c r="R48" s="201">
        <v>0</v>
      </c>
      <c r="S48" s="201">
        <v>0</v>
      </c>
      <c r="T48" s="201">
        <v>0</v>
      </c>
      <c r="U48" s="201">
        <v>62</v>
      </c>
      <c r="V48" s="201">
        <v>0</v>
      </c>
      <c r="W48" s="201">
        <v>0</v>
      </c>
      <c r="X48" s="201">
        <v>19.3</v>
      </c>
      <c r="Y48" s="201">
        <v>0</v>
      </c>
      <c r="Z48" s="201">
        <v>0</v>
      </c>
      <c r="AA48" s="201">
        <v>7.72</v>
      </c>
      <c r="AB48" s="201">
        <v>0</v>
      </c>
      <c r="AC48" s="201">
        <v>11.52</v>
      </c>
      <c r="AD48" s="201">
        <v>0</v>
      </c>
      <c r="AE48" s="201">
        <v>0</v>
      </c>
      <c r="AF48" s="201">
        <v>0</v>
      </c>
      <c r="AG48" s="201">
        <v>11.95</v>
      </c>
      <c r="AH48" s="201">
        <v>0</v>
      </c>
      <c r="AI48" s="201">
        <v>17.600000000000001</v>
      </c>
      <c r="AJ48" s="201">
        <v>0</v>
      </c>
      <c r="AK48" s="201">
        <v>50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17.7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1.93</v>
      </c>
      <c r="K49" s="201">
        <v>4.83</v>
      </c>
      <c r="L49" s="201">
        <v>302.08</v>
      </c>
      <c r="M49" s="201">
        <v>27.25</v>
      </c>
      <c r="N49" s="201">
        <v>34.97</v>
      </c>
      <c r="O49" s="201">
        <v>0</v>
      </c>
      <c r="P49" s="201">
        <v>41.09</v>
      </c>
      <c r="Q49" s="201">
        <v>3.23</v>
      </c>
      <c r="R49" s="201">
        <v>6.27</v>
      </c>
      <c r="S49" s="201">
        <v>7.82</v>
      </c>
      <c r="T49" s="201">
        <v>0</v>
      </c>
      <c r="U49" s="201">
        <v>62</v>
      </c>
      <c r="V49" s="201">
        <v>5.43</v>
      </c>
      <c r="W49" s="201">
        <v>10.31</v>
      </c>
      <c r="X49" s="201">
        <v>29.12</v>
      </c>
      <c r="Y49" s="201">
        <v>0</v>
      </c>
      <c r="Z49" s="201">
        <v>0</v>
      </c>
      <c r="AA49" s="201">
        <v>7.72</v>
      </c>
      <c r="AB49" s="201">
        <v>0</v>
      </c>
      <c r="AC49" s="201">
        <v>11.52</v>
      </c>
      <c r="AD49" s="201">
        <v>0</v>
      </c>
      <c r="AE49" s="201">
        <v>0</v>
      </c>
      <c r="AF49" s="201">
        <v>0</v>
      </c>
      <c r="AG49" s="201">
        <v>11.95</v>
      </c>
      <c r="AH49" s="201">
        <v>0</v>
      </c>
      <c r="AI49" s="201">
        <v>17.600000000000001</v>
      </c>
      <c r="AJ49" s="201">
        <v>0</v>
      </c>
      <c r="AK49" s="201">
        <v>50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17.7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1.93</v>
      </c>
      <c r="K50" s="201">
        <v>4.83</v>
      </c>
      <c r="L50" s="201">
        <v>302.08</v>
      </c>
      <c r="M50" s="201">
        <v>27.25</v>
      </c>
      <c r="N50" s="201">
        <v>34.97</v>
      </c>
      <c r="O50" s="201">
        <v>0</v>
      </c>
      <c r="P50" s="201">
        <v>41.09</v>
      </c>
      <c r="Q50" s="201">
        <v>3.23</v>
      </c>
      <c r="R50" s="201">
        <v>6.27</v>
      </c>
      <c r="S50" s="201">
        <v>7.82</v>
      </c>
      <c r="T50" s="201">
        <v>0</v>
      </c>
      <c r="U50" s="201">
        <v>62</v>
      </c>
      <c r="V50" s="201">
        <v>5.43</v>
      </c>
      <c r="W50" s="201">
        <v>10.31</v>
      </c>
      <c r="X50" s="201">
        <v>29.12</v>
      </c>
      <c r="Y50" s="201">
        <v>0</v>
      </c>
      <c r="Z50" s="201">
        <v>0</v>
      </c>
      <c r="AA50" s="201">
        <v>7.72</v>
      </c>
      <c r="AB50" s="201">
        <v>0</v>
      </c>
      <c r="AC50" s="201">
        <v>8.59</v>
      </c>
      <c r="AD50" s="201">
        <v>0</v>
      </c>
      <c r="AE50" s="201">
        <v>0</v>
      </c>
      <c r="AF50" s="201">
        <v>0</v>
      </c>
      <c r="AG50" s="201">
        <v>11.95</v>
      </c>
      <c r="AH50" s="201">
        <v>0</v>
      </c>
      <c r="AI50" s="201">
        <v>15.98</v>
      </c>
      <c r="AJ50" s="201">
        <v>0</v>
      </c>
      <c r="AK50" s="201">
        <v>50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17.7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1.93</v>
      </c>
      <c r="K51" s="201">
        <v>4.83</v>
      </c>
      <c r="L51" s="201">
        <v>310.76</v>
      </c>
      <c r="M51" s="201">
        <v>27.25</v>
      </c>
      <c r="N51" s="201">
        <v>34.97</v>
      </c>
      <c r="O51" s="201">
        <v>0</v>
      </c>
      <c r="P51" s="201">
        <v>41.25</v>
      </c>
      <c r="Q51" s="201">
        <v>3.23</v>
      </c>
      <c r="R51" s="201">
        <v>6.27</v>
      </c>
      <c r="S51" s="201">
        <v>7.82</v>
      </c>
      <c r="T51" s="201">
        <v>0</v>
      </c>
      <c r="U51" s="201">
        <v>62</v>
      </c>
      <c r="V51" s="201">
        <v>5.43</v>
      </c>
      <c r="W51" s="201">
        <v>10.31</v>
      </c>
      <c r="X51" s="201">
        <v>29.12</v>
      </c>
      <c r="Y51" s="201">
        <v>0</v>
      </c>
      <c r="Z51" s="201">
        <v>0</v>
      </c>
      <c r="AA51" s="201">
        <v>26.7</v>
      </c>
      <c r="AB51" s="201">
        <v>0</v>
      </c>
      <c r="AC51" s="201">
        <v>11.64</v>
      </c>
      <c r="AD51" s="201">
        <v>0</v>
      </c>
      <c r="AE51" s="201">
        <v>0</v>
      </c>
      <c r="AF51" s="201">
        <v>0</v>
      </c>
      <c r="AG51" s="201">
        <v>11.95</v>
      </c>
      <c r="AH51" s="201">
        <v>0</v>
      </c>
      <c r="AI51" s="201">
        <v>17.600000000000001</v>
      </c>
      <c r="AJ51" s="201">
        <v>0</v>
      </c>
      <c r="AK51" s="201">
        <v>50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17.7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1.93</v>
      </c>
      <c r="K52" s="201">
        <v>4.83</v>
      </c>
      <c r="L52" s="201">
        <v>310.76</v>
      </c>
      <c r="M52" s="201">
        <v>27.25</v>
      </c>
      <c r="N52" s="201">
        <v>34.97</v>
      </c>
      <c r="O52" s="201">
        <v>0</v>
      </c>
      <c r="P52" s="201">
        <v>41.25</v>
      </c>
      <c r="Q52" s="201">
        <v>3.23</v>
      </c>
      <c r="R52" s="201">
        <v>6.27</v>
      </c>
      <c r="S52" s="201">
        <v>7.82</v>
      </c>
      <c r="T52" s="201">
        <v>0</v>
      </c>
      <c r="U52" s="201">
        <v>62</v>
      </c>
      <c r="V52" s="201">
        <v>5.43</v>
      </c>
      <c r="W52" s="201">
        <v>10.31</v>
      </c>
      <c r="X52" s="201">
        <v>29.12</v>
      </c>
      <c r="Y52" s="201">
        <v>0</v>
      </c>
      <c r="Z52" s="201">
        <v>0</v>
      </c>
      <c r="AA52" s="201">
        <v>26.7</v>
      </c>
      <c r="AB52" s="201">
        <v>0</v>
      </c>
      <c r="AC52" s="201">
        <v>11.64</v>
      </c>
      <c r="AD52" s="201">
        <v>0</v>
      </c>
      <c r="AE52" s="201">
        <v>0</v>
      </c>
      <c r="AF52" s="201">
        <v>0</v>
      </c>
      <c r="AG52" s="201">
        <v>11.95</v>
      </c>
      <c r="AH52" s="201">
        <v>0</v>
      </c>
      <c r="AI52" s="201">
        <v>17.600000000000001</v>
      </c>
      <c r="AJ52" s="201">
        <v>0</v>
      </c>
      <c r="AK52" s="201">
        <v>50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17.7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1.93</v>
      </c>
      <c r="K53" s="201">
        <v>4.83</v>
      </c>
      <c r="L53" s="201">
        <v>310.76</v>
      </c>
      <c r="M53" s="201">
        <v>27.25</v>
      </c>
      <c r="N53" s="201">
        <v>34.97</v>
      </c>
      <c r="O53" s="201">
        <v>0</v>
      </c>
      <c r="P53" s="201">
        <v>41.25</v>
      </c>
      <c r="Q53" s="201">
        <v>3.23</v>
      </c>
      <c r="R53" s="201">
        <v>6.27</v>
      </c>
      <c r="S53" s="201">
        <v>7.82</v>
      </c>
      <c r="T53" s="201">
        <v>0</v>
      </c>
      <c r="U53" s="201">
        <v>62</v>
      </c>
      <c r="V53" s="201">
        <v>5.43</v>
      </c>
      <c r="W53" s="201">
        <v>10.31</v>
      </c>
      <c r="X53" s="201">
        <v>29.12</v>
      </c>
      <c r="Y53" s="201">
        <v>0</v>
      </c>
      <c r="Z53" s="201">
        <v>0</v>
      </c>
      <c r="AA53" s="201">
        <v>26.7</v>
      </c>
      <c r="AB53" s="201">
        <v>0</v>
      </c>
      <c r="AC53" s="201">
        <v>8.59</v>
      </c>
      <c r="AD53" s="201">
        <v>0</v>
      </c>
      <c r="AE53" s="201">
        <v>0</v>
      </c>
      <c r="AF53" s="201">
        <v>0</v>
      </c>
      <c r="AG53" s="201">
        <v>11.95</v>
      </c>
      <c r="AH53" s="201">
        <v>0</v>
      </c>
      <c r="AI53" s="201">
        <v>15.98</v>
      </c>
      <c r="AJ53" s="201">
        <v>0</v>
      </c>
      <c r="AK53" s="201">
        <v>50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17.7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1.93</v>
      </c>
      <c r="K54" s="201">
        <v>4.83</v>
      </c>
      <c r="L54" s="201">
        <v>408.24</v>
      </c>
      <c r="M54" s="201">
        <v>27.25</v>
      </c>
      <c r="N54" s="201">
        <v>34.97</v>
      </c>
      <c r="O54" s="201">
        <v>0</v>
      </c>
      <c r="P54" s="201">
        <v>41.25</v>
      </c>
      <c r="Q54" s="201">
        <v>3.23</v>
      </c>
      <c r="R54" s="201">
        <v>6.27</v>
      </c>
      <c r="S54" s="201">
        <v>7.82</v>
      </c>
      <c r="T54" s="201">
        <v>0</v>
      </c>
      <c r="U54" s="201">
        <v>62</v>
      </c>
      <c r="V54" s="201">
        <v>5.43</v>
      </c>
      <c r="W54" s="201">
        <v>10.31</v>
      </c>
      <c r="X54" s="201">
        <v>29.12</v>
      </c>
      <c r="Y54" s="201">
        <v>0</v>
      </c>
      <c r="Z54" s="201">
        <v>0</v>
      </c>
      <c r="AA54" s="201">
        <v>26.7</v>
      </c>
      <c r="AB54" s="201">
        <v>0</v>
      </c>
      <c r="AC54" s="201">
        <v>11.64</v>
      </c>
      <c r="AD54" s="201">
        <v>0</v>
      </c>
      <c r="AE54" s="201">
        <v>0</v>
      </c>
      <c r="AF54" s="201">
        <v>0</v>
      </c>
      <c r="AG54" s="201">
        <v>11.95</v>
      </c>
      <c r="AH54" s="201">
        <v>0</v>
      </c>
      <c r="AI54" s="201">
        <v>17.600000000000001</v>
      </c>
      <c r="AJ54" s="201">
        <v>0</v>
      </c>
      <c r="AK54" s="201">
        <v>50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17.7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1.93</v>
      </c>
      <c r="K55" s="201">
        <v>4.83</v>
      </c>
      <c r="L55" s="201">
        <v>383.14</v>
      </c>
      <c r="M55" s="201">
        <v>27.25</v>
      </c>
      <c r="N55" s="201">
        <v>34.97</v>
      </c>
      <c r="O55" s="201">
        <v>0</v>
      </c>
      <c r="P55" s="201">
        <v>41.25</v>
      </c>
      <c r="Q55" s="201">
        <v>3.23</v>
      </c>
      <c r="R55" s="201">
        <v>6.27</v>
      </c>
      <c r="S55" s="201">
        <v>7.82</v>
      </c>
      <c r="T55" s="201">
        <v>0</v>
      </c>
      <c r="U55" s="201">
        <v>62</v>
      </c>
      <c r="V55" s="201">
        <v>5.43</v>
      </c>
      <c r="W55" s="201">
        <v>10.31</v>
      </c>
      <c r="X55" s="201">
        <v>29.12</v>
      </c>
      <c r="Y55" s="201">
        <v>0</v>
      </c>
      <c r="Z55" s="201">
        <v>0</v>
      </c>
      <c r="AA55" s="201">
        <v>26.7</v>
      </c>
      <c r="AB55" s="201">
        <v>0</v>
      </c>
      <c r="AC55" s="201">
        <v>8.59</v>
      </c>
      <c r="AD55" s="201">
        <v>0</v>
      </c>
      <c r="AE55" s="201">
        <v>0</v>
      </c>
      <c r="AF55" s="201">
        <v>0</v>
      </c>
      <c r="AG55" s="201">
        <v>11.95</v>
      </c>
      <c r="AH55" s="201">
        <v>0</v>
      </c>
      <c r="AI55" s="201">
        <v>15.06</v>
      </c>
      <c r="AJ55" s="201">
        <v>0</v>
      </c>
      <c r="AK55" s="201">
        <v>50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17.7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1.93</v>
      </c>
      <c r="K56" s="201">
        <v>4.83</v>
      </c>
      <c r="L56" s="201">
        <v>401.48</v>
      </c>
      <c r="M56" s="201">
        <v>27.25</v>
      </c>
      <c r="N56" s="201">
        <v>34.97</v>
      </c>
      <c r="O56" s="201">
        <v>0</v>
      </c>
      <c r="P56" s="201">
        <v>41.25</v>
      </c>
      <c r="Q56" s="201">
        <v>3.23</v>
      </c>
      <c r="R56" s="201">
        <v>6.27</v>
      </c>
      <c r="S56" s="201">
        <v>7.82</v>
      </c>
      <c r="T56" s="201">
        <v>0</v>
      </c>
      <c r="U56" s="201">
        <v>62</v>
      </c>
      <c r="V56" s="201">
        <v>5.43</v>
      </c>
      <c r="W56" s="201">
        <v>10.31</v>
      </c>
      <c r="X56" s="201">
        <v>29.12</v>
      </c>
      <c r="Y56" s="201">
        <v>0</v>
      </c>
      <c r="Z56" s="201">
        <v>0</v>
      </c>
      <c r="AA56" s="201">
        <v>26.7</v>
      </c>
      <c r="AB56" s="201">
        <v>0</v>
      </c>
      <c r="AC56" s="201">
        <v>8.59</v>
      </c>
      <c r="AD56" s="201">
        <v>0</v>
      </c>
      <c r="AE56" s="201">
        <v>0</v>
      </c>
      <c r="AF56" s="201">
        <v>0</v>
      </c>
      <c r="AG56" s="201">
        <v>11.95</v>
      </c>
      <c r="AH56" s="201">
        <v>0</v>
      </c>
      <c r="AI56" s="201">
        <v>15.06</v>
      </c>
      <c r="AJ56" s="201">
        <v>0</v>
      </c>
      <c r="AK56" s="201">
        <v>50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17.7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1.93</v>
      </c>
      <c r="K57" s="201">
        <v>4.83</v>
      </c>
      <c r="L57" s="201">
        <v>415.96</v>
      </c>
      <c r="M57" s="201">
        <v>27.25</v>
      </c>
      <c r="N57" s="201">
        <v>34.97</v>
      </c>
      <c r="O57" s="201">
        <v>0</v>
      </c>
      <c r="P57" s="201">
        <v>41.25</v>
      </c>
      <c r="Q57" s="201">
        <v>3.23</v>
      </c>
      <c r="R57" s="201">
        <v>6.27</v>
      </c>
      <c r="S57" s="201">
        <v>7.82</v>
      </c>
      <c r="T57" s="201">
        <v>0</v>
      </c>
      <c r="U57" s="201">
        <v>62</v>
      </c>
      <c r="V57" s="201">
        <v>5.43</v>
      </c>
      <c r="W57" s="201">
        <v>10.31</v>
      </c>
      <c r="X57" s="201">
        <v>29.12</v>
      </c>
      <c r="Y57" s="201">
        <v>0</v>
      </c>
      <c r="Z57" s="201">
        <v>0</v>
      </c>
      <c r="AA57" s="201">
        <v>26.7</v>
      </c>
      <c r="AB57" s="201">
        <v>0</v>
      </c>
      <c r="AC57" s="201">
        <v>9.66</v>
      </c>
      <c r="AD57" s="201">
        <v>0</v>
      </c>
      <c r="AE57" s="201">
        <v>0</v>
      </c>
      <c r="AF57" s="201">
        <v>0</v>
      </c>
      <c r="AG57" s="201">
        <v>11.95</v>
      </c>
      <c r="AH57" s="201">
        <v>0</v>
      </c>
      <c r="AI57" s="201">
        <v>15.54</v>
      </c>
      <c r="AJ57" s="201">
        <v>0</v>
      </c>
      <c r="AK57" s="201">
        <v>50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17.7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1.93</v>
      </c>
      <c r="K58" s="201">
        <v>4.83</v>
      </c>
      <c r="L58" s="201">
        <v>431.4</v>
      </c>
      <c r="M58" s="201">
        <v>27.25</v>
      </c>
      <c r="N58" s="201">
        <v>34.97</v>
      </c>
      <c r="O58" s="201">
        <v>0</v>
      </c>
      <c r="P58" s="201">
        <v>41.25</v>
      </c>
      <c r="Q58" s="201">
        <v>3.23</v>
      </c>
      <c r="R58" s="201">
        <v>6.27</v>
      </c>
      <c r="S58" s="201">
        <v>7.82</v>
      </c>
      <c r="T58" s="201">
        <v>0</v>
      </c>
      <c r="U58" s="201">
        <v>62</v>
      </c>
      <c r="V58" s="201">
        <v>5.43</v>
      </c>
      <c r="W58" s="201">
        <v>10.31</v>
      </c>
      <c r="X58" s="201">
        <v>29.12</v>
      </c>
      <c r="Y58" s="201">
        <v>0</v>
      </c>
      <c r="Z58" s="201">
        <v>0</v>
      </c>
      <c r="AA58" s="201">
        <v>26.7</v>
      </c>
      <c r="AB58" s="201">
        <v>0</v>
      </c>
      <c r="AC58" s="201">
        <v>8.07</v>
      </c>
      <c r="AD58" s="201">
        <v>0</v>
      </c>
      <c r="AE58" s="201">
        <v>0</v>
      </c>
      <c r="AF58" s="201">
        <v>0</v>
      </c>
      <c r="AG58" s="201">
        <v>11.95</v>
      </c>
      <c r="AH58" s="201">
        <v>0</v>
      </c>
      <c r="AI58" s="201">
        <v>15.06</v>
      </c>
      <c r="AJ58" s="201">
        <v>0</v>
      </c>
      <c r="AK58" s="201">
        <v>50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17.7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1.93</v>
      </c>
      <c r="K59" s="201">
        <v>4.83</v>
      </c>
      <c r="L59" s="201">
        <v>434.29</v>
      </c>
      <c r="M59" s="201">
        <v>27.25</v>
      </c>
      <c r="N59" s="201">
        <v>34.97</v>
      </c>
      <c r="O59" s="201">
        <v>0</v>
      </c>
      <c r="P59" s="201">
        <v>41.25</v>
      </c>
      <c r="Q59" s="201">
        <v>3.23</v>
      </c>
      <c r="R59" s="201">
        <v>6.27</v>
      </c>
      <c r="S59" s="201">
        <v>7.82</v>
      </c>
      <c r="T59" s="201">
        <v>0</v>
      </c>
      <c r="U59" s="201">
        <v>62</v>
      </c>
      <c r="V59" s="201">
        <v>5.43</v>
      </c>
      <c r="W59" s="201">
        <v>10.31</v>
      </c>
      <c r="X59" s="201">
        <v>29.12</v>
      </c>
      <c r="Y59" s="201">
        <v>0</v>
      </c>
      <c r="Z59" s="201">
        <v>0</v>
      </c>
      <c r="AA59" s="201">
        <v>26.7</v>
      </c>
      <c r="AB59" s="201">
        <v>0</v>
      </c>
      <c r="AC59" s="201">
        <v>8.07</v>
      </c>
      <c r="AD59" s="201">
        <v>0</v>
      </c>
      <c r="AE59" s="201">
        <v>0</v>
      </c>
      <c r="AF59" s="201">
        <v>0</v>
      </c>
      <c r="AG59" s="201">
        <v>11.95</v>
      </c>
      <c r="AH59" s="201">
        <v>0</v>
      </c>
      <c r="AI59" s="201">
        <v>15.06</v>
      </c>
      <c r="AJ59" s="201">
        <v>0</v>
      </c>
      <c r="AK59" s="201">
        <v>50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17.7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1.93</v>
      </c>
      <c r="K60" s="201">
        <v>4.83</v>
      </c>
      <c r="L60" s="201">
        <v>448.77</v>
      </c>
      <c r="M60" s="201">
        <v>27.25</v>
      </c>
      <c r="N60" s="201">
        <v>34.97</v>
      </c>
      <c r="O60" s="201">
        <v>0</v>
      </c>
      <c r="P60" s="201">
        <v>41.25</v>
      </c>
      <c r="Q60" s="201">
        <v>3.23</v>
      </c>
      <c r="R60" s="201">
        <v>6.27</v>
      </c>
      <c r="S60" s="201">
        <v>7.82</v>
      </c>
      <c r="T60" s="201">
        <v>0</v>
      </c>
      <c r="U60" s="201">
        <v>62</v>
      </c>
      <c r="V60" s="201">
        <v>5.43</v>
      </c>
      <c r="W60" s="201">
        <v>10.31</v>
      </c>
      <c r="X60" s="201">
        <v>29.12</v>
      </c>
      <c r="Y60" s="201">
        <v>0</v>
      </c>
      <c r="Z60" s="201">
        <v>0</v>
      </c>
      <c r="AA60" s="201">
        <v>26.7</v>
      </c>
      <c r="AB60" s="201">
        <v>0</v>
      </c>
      <c r="AC60" s="201">
        <v>8.07</v>
      </c>
      <c r="AD60" s="201">
        <v>0</v>
      </c>
      <c r="AE60" s="201">
        <v>0</v>
      </c>
      <c r="AF60" s="201">
        <v>0</v>
      </c>
      <c r="AG60" s="201">
        <v>11.95</v>
      </c>
      <c r="AH60" s="201">
        <v>0</v>
      </c>
      <c r="AI60" s="201">
        <v>15.06</v>
      </c>
      <c r="AJ60" s="201">
        <v>0</v>
      </c>
      <c r="AK60" s="201">
        <v>50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17.7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1.93</v>
      </c>
      <c r="K61" s="201">
        <v>4.83</v>
      </c>
      <c r="L61" s="201">
        <v>451.67</v>
      </c>
      <c r="M61" s="201">
        <v>27.25</v>
      </c>
      <c r="N61" s="201">
        <v>34.97</v>
      </c>
      <c r="O61" s="201">
        <v>0</v>
      </c>
      <c r="P61" s="201">
        <v>41.25</v>
      </c>
      <c r="Q61" s="201">
        <v>3.23</v>
      </c>
      <c r="R61" s="201">
        <v>6.27</v>
      </c>
      <c r="S61" s="201">
        <v>7.82</v>
      </c>
      <c r="T61" s="201">
        <v>0</v>
      </c>
      <c r="U61" s="201">
        <v>62</v>
      </c>
      <c r="V61" s="201">
        <v>5.43</v>
      </c>
      <c r="W61" s="201">
        <v>10.31</v>
      </c>
      <c r="X61" s="201">
        <v>29.12</v>
      </c>
      <c r="Y61" s="201">
        <v>0</v>
      </c>
      <c r="Z61" s="201">
        <v>0</v>
      </c>
      <c r="AA61" s="201">
        <v>26.7</v>
      </c>
      <c r="AB61" s="201">
        <v>0</v>
      </c>
      <c r="AC61" s="201">
        <v>8.07</v>
      </c>
      <c r="AD61" s="201">
        <v>0</v>
      </c>
      <c r="AE61" s="201">
        <v>0</v>
      </c>
      <c r="AF61" s="201">
        <v>0</v>
      </c>
      <c r="AG61" s="201">
        <v>11.95</v>
      </c>
      <c r="AH61" s="201">
        <v>0</v>
      </c>
      <c r="AI61" s="201">
        <v>15.06</v>
      </c>
      <c r="AJ61" s="201">
        <v>0</v>
      </c>
      <c r="AK61" s="201">
        <v>50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17.7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1.93</v>
      </c>
      <c r="K62" s="201">
        <v>4.83</v>
      </c>
      <c r="L62" s="201">
        <v>507.64</v>
      </c>
      <c r="M62" s="201">
        <v>27.25</v>
      </c>
      <c r="N62" s="201">
        <v>34.97</v>
      </c>
      <c r="O62" s="201">
        <v>0</v>
      </c>
      <c r="P62" s="201">
        <v>41.25</v>
      </c>
      <c r="Q62" s="201">
        <v>3.23</v>
      </c>
      <c r="R62" s="201">
        <v>6.27</v>
      </c>
      <c r="S62" s="201">
        <v>7.82</v>
      </c>
      <c r="T62" s="201">
        <v>0</v>
      </c>
      <c r="U62" s="201">
        <v>62</v>
      </c>
      <c r="V62" s="201">
        <v>5.43</v>
      </c>
      <c r="W62" s="201">
        <v>10.31</v>
      </c>
      <c r="X62" s="201">
        <v>29.12</v>
      </c>
      <c r="Y62" s="201">
        <v>0</v>
      </c>
      <c r="Z62" s="201">
        <v>0</v>
      </c>
      <c r="AA62" s="201">
        <v>26.7</v>
      </c>
      <c r="AB62" s="201">
        <v>0</v>
      </c>
      <c r="AC62" s="201">
        <v>8.07</v>
      </c>
      <c r="AD62" s="201">
        <v>0</v>
      </c>
      <c r="AE62" s="201">
        <v>0</v>
      </c>
      <c r="AF62" s="201">
        <v>0</v>
      </c>
      <c r="AG62" s="201">
        <v>11.95</v>
      </c>
      <c r="AH62" s="201">
        <v>0</v>
      </c>
      <c r="AI62" s="201">
        <v>15.06</v>
      </c>
      <c r="AJ62" s="201">
        <v>0</v>
      </c>
      <c r="AK62" s="201">
        <v>50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17.7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1.93</v>
      </c>
      <c r="K63" s="201">
        <v>9.08</v>
      </c>
      <c r="L63" s="201">
        <v>533.70000000000005</v>
      </c>
      <c r="M63" s="201">
        <v>27.25</v>
      </c>
      <c r="N63" s="201">
        <v>34.97</v>
      </c>
      <c r="O63" s="201">
        <v>0</v>
      </c>
      <c r="P63" s="201">
        <v>41.25</v>
      </c>
      <c r="Q63" s="201">
        <v>3.23</v>
      </c>
      <c r="R63" s="201">
        <v>6.27</v>
      </c>
      <c r="S63" s="201">
        <v>7.82</v>
      </c>
      <c r="T63" s="201">
        <v>0</v>
      </c>
      <c r="U63" s="201">
        <v>62</v>
      </c>
      <c r="V63" s="201">
        <v>6.14</v>
      </c>
      <c r="W63" s="201">
        <v>10.31</v>
      </c>
      <c r="X63" s="201">
        <v>29.12</v>
      </c>
      <c r="Y63" s="201">
        <v>0</v>
      </c>
      <c r="Z63" s="201">
        <v>0</v>
      </c>
      <c r="AA63" s="201">
        <v>26.7</v>
      </c>
      <c r="AB63" s="201">
        <v>0</v>
      </c>
      <c r="AC63" s="201">
        <v>8.07</v>
      </c>
      <c r="AD63" s="201">
        <v>0</v>
      </c>
      <c r="AE63" s="201">
        <v>0</v>
      </c>
      <c r="AF63" s="201">
        <v>0</v>
      </c>
      <c r="AG63" s="201">
        <v>11.95</v>
      </c>
      <c r="AH63" s="201">
        <v>0</v>
      </c>
      <c r="AI63" s="201">
        <v>15.06</v>
      </c>
      <c r="AJ63" s="201">
        <v>0</v>
      </c>
      <c r="AK63" s="201">
        <v>65.19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17.7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1.93</v>
      </c>
      <c r="K64" s="201">
        <v>4.83</v>
      </c>
      <c r="L64" s="201">
        <v>466.14</v>
      </c>
      <c r="M64" s="201">
        <v>27.25</v>
      </c>
      <c r="N64" s="201">
        <v>34.97</v>
      </c>
      <c r="O64" s="201">
        <v>0</v>
      </c>
      <c r="P64" s="201">
        <v>41.25</v>
      </c>
      <c r="Q64" s="201">
        <v>3.23</v>
      </c>
      <c r="R64" s="201">
        <v>6.27</v>
      </c>
      <c r="S64" s="201">
        <v>7.82</v>
      </c>
      <c r="T64" s="201">
        <v>0</v>
      </c>
      <c r="U64" s="201">
        <v>62</v>
      </c>
      <c r="V64" s="201">
        <v>6.14</v>
      </c>
      <c r="W64" s="201">
        <v>10.31</v>
      </c>
      <c r="X64" s="201">
        <v>29.12</v>
      </c>
      <c r="Y64" s="201">
        <v>0</v>
      </c>
      <c r="Z64" s="201">
        <v>0</v>
      </c>
      <c r="AA64" s="201">
        <v>26.7</v>
      </c>
      <c r="AB64" s="201">
        <v>0</v>
      </c>
      <c r="AC64" s="201">
        <v>11.27</v>
      </c>
      <c r="AD64" s="201">
        <v>0</v>
      </c>
      <c r="AE64" s="201">
        <v>0</v>
      </c>
      <c r="AF64" s="201">
        <v>0</v>
      </c>
      <c r="AG64" s="201">
        <v>11.95</v>
      </c>
      <c r="AH64" s="201">
        <v>0</v>
      </c>
      <c r="AI64" s="201">
        <v>17.16</v>
      </c>
      <c r="AJ64" s="201">
        <v>0</v>
      </c>
      <c r="AK64" s="201">
        <v>65.19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17.7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1.93</v>
      </c>
      <c r="K65" s="201">
        <v>4.83</v>
      </c>
      <c r="L65" s="201">
        <v>533.70000000000005</v>
      </c>
      <c r="M65" s="201">
        <v>27.25</v>
      </c>
      <c r="N65" s="201">
        <v>34.97</v>
      </c>
      <c r="O65" s="201">
        <v>0</v>
      </c>
      <c r="P65" s="201">
        <v>41.25</v>
      </c>
      <c r="Q65" s="201">
        <v>3.23</v>
      </c>
      <c r="R65" s="201">
        <v>6.27</v>
      </c>
      <c r="S65" s="201">
        <v>7.82</v>
      </c>
      <c r="T65" s="201">
        <v>0</v>
      </c>
      <c r="U65" s="201">
        <v>62</v>
      </c>
      <c r="V65" s="201">
        <v>6.14</v>
      </c>
      <c r="W65" s="201">
        <v>10.31</v>
      </c>
      <c r="X65" s="201">
        <v>29.12</v>
      </c>
      <c r="Y65" s="201">
        <v>0</v>
      </c>
      <c r="Z65" s="201">
        <v>0</v>
      </c>
      <c r="AA65" s="201">
        <v>26.7</v>
      </c>
      <c r="AB65" s="201">
        <v>0</v>
      </c>
      <c r="AC65" s="201">
        <v>11.27</v>
      </c>
      <c r="AD65" s="201">
        <v>0</v>
      </c>
      <c r="AE65" s="201">
        <v>0</v>
      </c>
      <c r="AF65" s="201">
        <v>0</v>
      </c>
      <c r="AG65" s="201">
        <v>11.95</v>
      </c>
      <c r="AH65" s="201">
        <v>0</v>
      </c>
      <c r="AI65" s="201">
        <v>17.16</v>
      </c>
      <c r="AJ65" s="201">
        <v>0</v>
      </c>
      <c r="AK65" s="201">
        <v>65.19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17.7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1.93</v>
      </c>
      <c r="K66" s="201">
        <v>4.83</v>
      </c>
      <c r="L66" s="201">
        <v>558.30999999999995</v>
      </c>
      <c r="M66" s="201">
        <v>27.25</v>
      </c>
      <c r="N66" s="201">
        <v>34.97</v>
      </c>
      <c r="O66" s="201">
        <v>0</v>
      </c>
      <c r="P66" s="201">
        <v>41.25</v>
      </c>
      <c r="Q66" s="201">
        <v>3.23</v>
      </c>
      <c r="R66" s="201">
        <v>6.27</v>
      </c>
      <c r="S66" s="201">
        <v>7.82</v>
      </c>
      <c r="T66" s="201">
        <v>0</v>
      </c>
      <c r="U66" s="201">
        <v>62</v>
      </c>
      <c r="V66" s="201">
        <v>6.14</v>
      </c>
      <c r="W66" s="201">
        <v>10.31</v>
      </c>
      <c r="X66" s="201">
        <v>29.12</v>
      </c>
      <c r="Y66" s="201">
        <v>0</v>
      </c>
      <c r="Z66" s="201">
        <v>0</v>
      </c>
      <c r="AA66" s="201">
        <v>26.7</v>
      </c>
      <c r="AB66" s="201">
        <v>0</v>
      </c>
      <c r="AC66" s="201">
        <v>11.27</v>
      </c>
      <c r="AD66" s="201">
        <v>0</v>
      </c>
      <c r="AE66" s="201">
        <v>0</v>
      </c>
      <c r="AF66" s="201">
        <v>0</v>
      </c>
      <c r="AG66" s="201">
        <v>11.95</v>
      </c>
      <c r="AH66" s="201">
        <v>0</v>
      </c>
      <c r="AI66" s="201">
        <v>17.16</v>
      </c>
      <c r="AJ66" s="201">
        <v>0</v>
      </c>
      <c r="AK66" s="201">
        <v>65.19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17.7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1.93</v>
      </c>
      <c r="K67" s="201">
        <v>4.83</v>
      </c>
      <c r="L67" s="201">
        <v>558.30999999999995</v>
      </c>
      <c r="M67" s="201">
        <v>27.25</v>
      </c>
      <c r="N67" s="201">
        <v>34.97</v>
      </c>
      <c r="O67" s="201">
        <v>0</v>
      </c>
      <c r="P67" s="201">
        <v>41.25</v>
      </c>
      <c r="Q67" s="201">
        <v>3.23</v>
      </c>
      <c r="R67" s="201">
        <v>6.27</v>
      </c>
      <c r="S67" s="201">
        <v>7.82</v>
      </c>
      <c r="T67" s="201">
        <v>0</v>
      </c>
      <c r="U67" s="201">
        <v>62</v>
      </c>
      <c r="V67" s="201">
        <v>6.14</v>
      </c>
      <c r="W67" s="201">
        <v>10.31</v>
      </c>
      <c r="X67" s="201">
        <v>29.12</v>
      </c>
      <c r="Y67" s="201">
        <v>0</v>
      </c>
      <c r="Z67" s="201">
        <v>0</v>
      </c>
      <c r="AA67" s="201">
        <v>26.7</v>
      </c>
      <c r="AB67" s="201">
        <v>0</v>
      </c>
      <c r="AC67" s="201">
        <v>11.27</v>
      </c>
      <c r="AD67" s="201">
        <v>0</v>
      </c>
      <c r="AE67" s="201">
        <v>0</v>
      </c>
      <c r="AF67" s="201">
        <v>0</v>
      </c>
      <c r="AG67" s="201">
        <v>11.95</v>
      </c>
      <c r="AH67" s="201">
        <v>0</v>
      </c>
      <c r="AI67" s="201">
        <v>17.16</v>
      </c>
      <c r="AJ67" s="201">
        <v>0</v>
      </c>
      <c r="AK67" s="201">
        <v>65.19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17.7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1.93</v>
      </c>
      <c r="K68" s="201">
        <v>4.83</v>
      </c>
      <c r="L68" s="201">
        <v>558.30999999999995</v>
      </c>
      <c r="M68" s="201">
        <v>27.25</v>
      </c>
      <c r="N68" s="201">
        <v>34.97</v>
      </c>
      <c r="O68" s="201">
        <v>0</v>
      </c>
      <c r="P68" s="201">
        <v>41.25</v>
      </c>
      <c r="Q68" s="201">
        <v>3.23</v>
      </c>
      <c r="R68" s="201">
        <v>6.27</v>
      </c>
      <c r="S68" s="201">
        <v>7.82</v>
      </c>
      <c r="T68" s="201">
        <v>0</v>
      </c>
      <c r="U68" s="201">
        <v>62</v>
      </c>
      <c r="V68" s="201">
        <v>6.14</v>
      </c>
      <c r="W68" s="201">
        <v>10.31</v>
      </c>
      <c r="X68" s="201">
        <v>29.12</v>
      </c>
      <c r="Y68" s="201">
        <v>0</v>
      </c>
      <c r="Z68" s="201">
        <v>0</v>
      </c>
      <c r="AA68" s="201">
        <v>26.7</v>
      </c>
      <c r="AB68" s="201">
        <v>0</v>
      </c>
      <c r="AC68" s="201">
        <v>11.27</v>
      </c>
      <c r="AD68" s="201">
        <v>0</v>
      </c>
      <c r="AE68" s="201">
        <v>0</v>
      </c>
      <c r="AF68" s="201">
        <v>0</v>
      </c>
      <c r="AG68" s="201">
        <v>11.95</v>
      </c>
      <c r="AH68" s="201">
        <v>0</v>
      </c>
      <c r="AI68" s="201">
        <v>17.16</v>
      </c>
      <c r="AJ68" s="201">
        <v>0</v>
      </c>
      <c r="AK68" s="201">
        <v>65.19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17.7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1.93</v>
      </c>
      <c r="K69" s="201">
        <v>4.83</v>
      </c>
      <c r="L69" s="201">
        <v>558.30999999999995</v>
      </c>
      <c r="M69" s="201">
        <v>27.25</v>
      </c>
      <c r="N69" s="201">
        <v>34.97</v>
      </c>
      <c r="O69" s="201">
        <v>0</v>
      </c>
      <c r="P69" s="201">
        <v>41.25</v>
      </c>
      <c r="Q69" s="201">
        <v>3.23</v>
      </c>
      <c r="R69" s="201">
        <v>6.27</v>
      </c>
      <c r="S69" s="201">
        <v>7.82</v>
      </c>
      <c r="T69" s="201">
        <v>0</v>
      </c>
      <c r="U69" s="201">
        <v>62</v>
      </c>
      <c r="V69" s="201">
        <v>6.14</v>
      </c>
      <c r="W69" s="201">
        <v>10.31</v>
      </c>
      <c r="X69" s="201">
        <v>29.12</v>
      </c>
      <c r="Y69" s="201">
        <v>0</v>
      </c>
      <c r="Z69" s="201">
        <v>0</v>
      </c>
      <c r="AA69" s="201">
        <v>26.7</v>
      </c>
      <c r="AB69" s="201">
        <v>0</v>
      </c>
      <c r="AC69" s="201">
        <v>11.39</v>
      </c>
      <c r="AD69" s="201">
        <v>0</v>
      </c>
      <c r="AE69" s="201">
        <v>0</v>
      </c>
      <c r="AF69" s="201">
        <v>0</v>
      </c>
      <c r="AG69" s="201">
        <v>11.95</v>
      </c>
      <c r="AH69" s="201">
        <v>0</v>
      </c>
      <c r="AI69" s="201">
        <v>17.16</v>
      </c>
      <c r="AJ69" s="201">
        <v>0</v>
      </c>
      <c r="AK69" s="201">
        <v>65.19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14.67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1.93</v>
      </c>
      <c r="K70" s="201">
        <v>4.83</v>
      </c>
      <c r="L70" s="201">
        <v>558.30999999999995</v>
      </c>
      <c r="M70" s="201">
        <v>27.25</v>
      </c>
      <c r="N70" s="201">
        <v>34.97</v>
      </c>
      <c r="O70" s="201">
        <v>0</v>
      </c>
      <c r="P70" s="201">
        <v>41.25</v>
      </c>
      <c r="Q70" s="201">
        <v>3.23</v>
      </c>
      <c r="R70" s="201">
        <v>6.27</v>
      </c>
      <c r="S70" s="201">
        <v>7.82</v>
      </c>
      <c r="T70" s="201">
        <v>0</v>
      </c>
      <c r="U70" s="201">
        <v>62</v>
      </c>
      <c r="V70" s="201">
        <v>6.14</v>
      </c>
      <c r="W70" s="201">
        <v>10.31</v>
      </c>
      <c r="X70" s="201">
        <v>29.12</v>
      </c>
      <c r="Y70" s="201">
        <v>0</v>
      </c>
      <c r="Z70" s="201">
        <v>0</v>
      </c>
      <c r="AA70" s="201">
        <v>26.7</v>
      </c>
      <c r="AB70" s="201">
        <v>0</v>
      </c>
      <c r="AC70" s="201">
        <v>11.39</v>
      </c>
      <c r="AD70" s="201">
        <v>0</v>
      </c>
      <c r="AE70" s="201">
        <v>0</v>
      </c>
      <c r="AF70" s="201">
        <v>0</v>
      </c>
      <c r="AG70" s="201">
        <v>11.95</v>
      </c>
      <c r="AH70" s="201">
        <v>0</v>
      </c>
      <c r="AI70" s="201">
        <v>17.16</v>
      </c>
      <c r="AJ70" s="201">
        <v>0</v>
      </c>
      <c r="AK70" s="201">
        <v>65.19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12.37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1.93</v>
      </c>
      <c r="K71" s="201">
        <v>4.83</v>
      </c>
      <c r="L71" s="201">
        <v>558.30999999999995</v>
      </c>
      <c r="M71" s="201">
        <v>27.25</v>
      </c>
      <c r="N71" s="201">
        <v>34.97</v>
      </c>
      <c r="O71" s="201">
        <v>0</v>
      </c>
      <c r="P71" s="201">
        <v>41.25</v>
      </c>
      <c r="Q71" s="201">
        <v>3.23</v>
      </c>
      <c r="R71" s="201">
        <v>6.27</v>
      </c>
      <c r="S71" s="201">
        <v>7.82</v>
      </c>
      <c r="T71" s="201">
        <v>0</v>
      </c>
      <c r="U71" s="201">
        <v>62</v>
      </c>
      <c r="V71" s="201">
        <v>6.14</v>
      </c>
      <c r="W71" s="201">
        <v>10.31</v>
      </c>
      <c r="X71" s="201">
        <v>29.12</v>
      </c>
      <c r="Y71" s="201">
        <v>0</v>
      </c>
      <c r="Z71" s="201">
        <v>0</v>
      </c>
      <c r="AA71" s="201">
        <v>26.7</v>
      </c>
      <c r="AB71" s="201">
        <v>0</v>
      </c>
      <c r="AC71" s="201">
        <v>11.39</v>
      </c>
      <c r="AD71" s="201">
        <v>0</v>
      </c>
      <c r="AE71" s="201">
        <v>0</v>
      </c>
      <c r="AF71" s="201">
        <v>0</v>
      </c>
      <c r="AG71" s="201">
        <v>11.95</v>
      </c>
      <c r="AH71" s="201">
        <v>0</v>
      </c>
      <c r="AI71" s="201">
        <v>17.16</v>
      </c>
      <c r="AJ71" s="201">
        <v>0</v>
      </c>
      <c r="AK71" s="201">
        <v>65.19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10.54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1.93</v>
      </c>
      <c r="K72" s="201">
        <v>4.83</v>
      </c>
      <c r="L72" s="201">
        <v>558.30999999999995</v>
      </c>
      <c r="M72" s="201">
        <v>27.25</v>
      </c>
      <c r="N72" s="201">
        <v>34.97</v>
      </c>
      <c r="O72" s="201">
        <v>0</v>
      </c>
      <c r="P72" s="201">
        <v>41.25</v>
      </c>
      <c r="Q72" s="201">
        <v>3.23</v>
      </c>
      <c r="R72" s="201">
        <v>6.27</v>
      </c>
      <c r="S72" s="201">
        <v>7.82</v>
      </c>
      <c r="T72" s="201">
        <v>0</v>
      </c>
      <c r="U72" s="201">
        <v>62</v>
      </c>
      <c r="V72" s="201">
        <v>6.14</v>
      </c>
      <c r="W72" s="201">
        <v>10.31</v>
      </c>
      <c r="X72" s="201">
        <v>29.12</v>
      </c>
      <c r="Y72" s="201">
        <v>0</v>
      </c>
      <c r="Z72" s="201">
        <v>0</v>
      </c>
      <c r="AA72" s="201">
        <v>26.7</v>
      </c>
      <c r="AB72" s="201">
        <v>0</v>
      </c>
      <c r="AC72" s="201">
        <v>11.39</v>
      </c>
      <c r="AD72" s="201">
        <v>0</v>
      </c>
      <c r="AE72" s="201">
        <v>0</v>
      </c>
      <c r="AF72" s="201">
        <v>0</v>
      </c>
      <c r="AG72" s="201">
        <v>11.95</v>
      </c>
      <c r="AH72" s="201">
        <v>0</v>
      </c>
      <c r="AI72" s="201">
        <v>17.16</v>
      </c>
      <c r="AJ72" s="201">
        <v>0</v>
      </c>
      <c r="AK72" s="201">
        <v>65.19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9.5399999999999991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1.93</v>
      </c>
      <c r="K73" s="201">
        <v>4.83</v>
      </c>
      <c r="L73" s="201">
        <v>558.30999999999995</v>
      </c>
      <c r="M73" s="201">
        <v>27.25</v>
      </c>
      <c r="N73" s="201">
        <v>34.97</v>
      </c>
      <c r="O73" s="201">
        <v>0</v>
      </c>
      <c r="P73" s="201">
        <v>41.25</v>
      </c>
      <c r="Q73" s="201">
        <v>3.23</v>
      </c>
      <c r="R73" s="201">
        <v>6.27</v>
      </c>
      <c r="S73" s="201">
        <v>7.82</v>
      </c>
      <c r="T73" s="201">
        <v>0</v>
      </c>
      <c r="U73" s="201">
        <v>62</v>
      </c>
      <c r="V73" s="201">
        <v>6.14</v>
      </c>
      <c r="W73" s="201">
        <v>10.31</v>
      </c>
      <c r="X73" s="201">
        <v>29.12</v>
      </c>
      <c r="Y73" s="201">
        <v>0</v>
      </c>
      <c r="Z73" s="201">
        <v>0</v>
      </c>
      <c r="AA73" s="201">
        <v>26.7</v>
      </c>
      <c r="AB73" s="201">
        <v>0</v>
      </c>
      <c r="AC73" s="201">
        <v>8.33</v>
      </c>
      <c r="AD73" s="201">
        <v>0</v>
      </c>
      <c r="AE73" s="201">
        <v>0</v>
      </c>
      <c r="AF73" s="201">
        <v>0</v>
      </c>
      <c r="AG73" s="201">
        <v>0</v>
      </c>
      <c r="AH73" s="201">
        <v>18.32</v>
      </c>
      <c r="AI73" s="201">
        <v>0</v>
      </c>
      <c r="AJ73" s="201">
        <v>0</v>
      </c>
      <c r="AK73" s="201">
        <v>65.19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8.08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1.93</v>
      </c>
      <c r="K74" s="201">
        <v>4.83</v>
      </c>
      <c r="L74" s="201">
        <v>558.30999999999995</v>
      </c>
      <c r="M74" s="201">
        <v>27.25</v>
      </c>
      <c r="N74" s="201">
        <v>34.97</v>
      </c>
      <c r="O74" s="201">
        <v>0</v>
      </c>
      <c r="P74" s="201">
        <v>41.25</v>
      </c>
      <c r="Q74" s="201">
        <v>3.23</v>
      </c>
      <c r="R74" s="201">
        <v>6.27</v>
      </c>
      <c r="S74" s="201">
        <v>7.82</v>
      </c>
      <c r="T74" s="201">
        <v>0</v>
      </c>
      <c r="U74" s="201">
        <v>62</v>
      </c>
      <c r="V74" s="201">
        <v>6.14</v>
      </c>
      <c r="W74" s="201">
        <v>10.31</v>
      </c>
      <c r="X74" s="201">
        <v>29.12</v>
      </c>
      <c r="Y74" s="201">
        <v>0</v>
      </c>
      <c r="Z74" s="201">
        <v>0</v>
      </c>
      <c r="AA74" s="201">
        <v>26.7</v>
      </c>
      <c r="AB74" s="201">
        <v>0</v>
      </c>
      <c r="AC74" s="201">
        <v>8.33</v>
      </c>
      <c r="AD74" s="201">
        <v>0</v>
      </c>
      <c r="AE74" s="201">
        <v>0</v>
      </c>
      <c r="AF74" s="201">
        <v>0</v>
      </c>
      <c r="AG74" s="201">
        <v>0</v>
      </c>
      <c r="AH74" s="201">
        <v>18.32</v>
      </c>
      <c r="AI74" s="201">
        <v>0</v>
      </c>
      <c r="AJ74" s="201">
        <v>0</v>
      </c>
      <c r="AK74" s="201">
        <v>65.19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5.16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1.93</v>
      </c>
      <c r="K75" s="201">
        <v>4.83</v>
      </c>
      <c r="L75" s="201">
        <v>558.30999999999995</v>
      </c>
      <c r="M75" s="201">
        <v>27.25</v>
      </c>
      <c r="N75" s="201">
        <v>34.97</v>
      </c>
      <c r="O75" s="201">
        <v>0</v>
      </c>
      <c r="P75" s="201">
        <v>41.25</v>
      </c>
      <c r="Q75" s="201">
        <v>3.23</v>
      </c>
      <c r="R75" s="201">
        <v>6.27</v>
      </c>
      <c r="S75" s="201">
        <v>7.82</v>
      </c>
      <c r="T75" s="201">
        <v>0</v>
      </c>
      <c r="U75" s="201">
        <v>62</v>
      </c>
      <c r="V75" s="201">
        <v>6.14</v>
      </c>
      <c r="W75" s="201">
        <v>10.31</v>
      </c>
      <c r="X75" s="201">
        <v>29.12</v>
      </c>
      <c r="Y75" s="201">
        <v>0</v>
      </c>
      <c r="Z75" s="201">
        <v>0</v>
      </c>
      <c r="AA75" s="201">
        <v>26.7</v>
      </c>
      <c r="AB75" s="201">
        <v>0</v>
      </c>
      <c r="AC75" s="201">
        <v>11.86</v>
      </c>
      <c r="AD75" s="201">
        <v>0</v>
      </c>
      <c r="AE75" s="201">
        <v>0</v>
      </c>
      <c r="AF75" s="201">
        <v>0</v>
      </c>
      <c r="AG75" s="201">
        <v>0</v>
      </c>
      <c r="AH75" s="201">
        <v>18.32</v>
      </c>
      <c r="AI75" s="201">
        <v>0</v>
      </c>
      <c r="AJ75" s="201">
        <v>0</v>
      </c>
      <c r="AK75" s="201">
        <v>66.08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1.93</v>
      </c>
      <c r="K76" s="201">
        <v>4.83</v>
      </c>
      <c r="L76" s="201">
        <v>558.30999999999995</v>
      </c>
      <c r="M76" s="201">
        <v>27.25</v>
      </c>
      <c r="N76" s="201">
        <v>34.97</v>
      </c>
      <c r="O76" s="201">
        <v>0</v>
      </c>
      <c r="P76" s="201">
        <v>41.25</v>
      </c>
      <c r="Q76" s="201">
        <v>3.23</v>
      </c>
      <c r="R76" s="201">
        <v>6.27</v>
      </c>
      <c r="S76" s="201">
        <v>7.82</v>
      </c>
      <c r="T76" s="201">
        <v>0</v>
      </c>
      <c r="U76" s="201">
        <v>62</v>
      </c>
      <c r="V76" s="201">
        <v>6.14</v>
      </c>
      <c r="W76" s="201">
        <v>10.31</v>
      </c>
      <c r="X76" s="201">
        <v>29.12</v>
      </c>
      <c r="Y76" s="201">
        <v>0</v>
      </c>
      <c r="Z76" s="201">
        <v>0</v>
      </c>
      <c r="AA76" s="201">
        <v>26.7</v>
      </c>
      <c r="AB76" s="201">
        <v>0</v>
      </c>
      <c r="AC76" s="201">
        <v>8.33</v>
      </c>
      <c r="AD76" s="201">
        <v>0</v>
      </c>
      <c r="AE76" s="201">
        <v>0</v>
      </c>
      <c r="AF76" s="201">
        <v>0</v>
      </c>
      <c r="AG76" s="201">
        <v>0</v>
      </c>
      <c r="AH76" s="201">
        <v>18.32</v>
      </c>
      <c r="AI76" s="201">
        <v>0</v>
      </c>
      <c r="AJ76" s="201">
        <v>0</v>
      </c>
      <c r="AK76" s="201">
        <v>66.08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1.93</v>
      </c>
      <c r="K77" s="201">
        <v>4.83</v>
      </c>
      <c r="L77" s="201">
        <v>558.30999999999995</v>
      </c>
      <c r="M77" s="201">
        <v>27.25</v>
      </c>
      <c r="N77" s="201">
        <v>34.97</v>
      </c>
      <c r="O77" s="201">
        <v>0</v>
      </c>
      <c r="P77" s="201">
        <v>41.25</v>
      </c>
      <c r="Q77" s="201">
        <v>3.23</v>
      </c>
      <c r="R77" s="201">
        <v>6.27</v>
      </c>
      <c r="S77" s="201">
        <v>7.82</v>
      </c>
      <c r="T77" s="201">
        <v>0</v>
      </c>
      <c r="U77" s="201">
        <v>62</v>
      </c>
      <c r="V77" s="201">
        <v>6.14</v>
      </c>
      <c r="W77" s="201">
        <v>10.31</v>
      </c>
      <c r="X77" s="201">
        <v>29.12</v>
      </c>
      <c r="Y77" s="201">
        <v>0</v>
      </c>
      <c r="Z77" s="201">
        <v>0</v>
      </c>
      <c r="AA77" s="201">
        <v>26.7</v>
      </c>
      <c r="AB77" s="201">
        <v>0</v>
      </c>
      <c r="AC77" s="201">
        <v>8.33</v>
      </c>
      <c r="AD77" s="201">
        <v>0</v>
      </c>
      <c r="AE77" s="201">
        <v>0</v>
      </c>
      <c r="AF77" s="201">
        <v>0</v>
      </c>
      <c r="AG77" s="201">
        <v>0</v>
      </c>
      <c r="AH77" s="201">
        <v>18.32</v>
      </c>
      <c r="AI77" s="201">
        <v>16.84</v>
      </c>
      <c r="AJ77" s="201">
        <v>0</v>
      </c>
      <c r="AK77" s="201">
        <v>66.08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1.93</v>
      </c>
      <c r="K78" s="201">
        <v>4.83</v>
      </c>
      <c r="L78" s="201">
        <v>558.30999999999995</v>
      </c>
      <c r="M78" s="201">
        <v>27.25</v>
      </c>
      <c r="N78" s="201">
        <v>34.97</v>
      </c>
      <c r="O78" s="201">
        <v>0</v>
      </c>
      <c r="P78" s="201">
        <v>41.25</v>
      </c>
      <c r="Q78" s="201">
        <v>3.23</v>
      </c>
      <c r="R78" s="201">
        <v>6.27</v>
      </c>
      <c r="S78" s="201">
        <v>7.82</v>
      </c>
      <c r="T78" s="201">
        <v>0</v>
      </c>
      <c r="U78" s="201">
        <v>62</v>
      </c>
      <c r="V78" s="201">
        <v>6.14</v>
      </c>
      <c r="W78" s="201">
        <v>10.31</v>
      </c>
      <c r="X78" s="201">
        <v>29.12</v>
      </c>
      <c r="Y78" s="201">
        <v>0</v>
      </c>
      <c r="Z78" s="201">
        <v>0</v>
      </c>
      <c r="AA78" s="201">
        <v>26.7</v>
      </c>
      <c r="AB78" s="201">
        <v>0</v>
      </c>
      <c r="AC78" s="201">
        <v>8.33</v>
      </c>
      <c r="AD78" s="201">
        <v>0</v>
      </c>
      <c r="AE78" s="201">
        <v>0</v>
      </c>
      <c r="AF78" s="201">
        <v>0</v>
      </c>
      <c r="AG78" s="201">
        <v>11.95</v>
      </c>
      <c r="AH78" s="201">
        <v>18.32</v>
      </c>
      <c r="AI78" s="201">
        <v>16.84</v>
      </c>
      <c r="AJ78" s="201">
        <v>0</v>
      </c>
      <c r="AK78" s="201">
        <v>66.08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1.93</v>
      </c>
      <c r="K79" s="201">
        <v>4.83</v>
      </c>
      <c r="L79" s="201">
        <v>558.30999999999995</v>
      </c>
      <c r="M79" s="201">
        <v>27.25</v>
      </c>
      <c r="N79" s="201">
        <v>34.97</v>
      </c>
      <c r="O79" s="201">
        <v>0</v>
      </c>
      <c r="P79" s="201">
        <v>41.25</v>
      </c>
      <c r="Q79" s="201">
        <v>3.23</v>
      </c>
      <c r="R79" s="201">
        <v>6.27</v>
      </c>
      <c r="S79" s="201">
        <v>7.82</v>
      </c>
      <c r="T79" s="201">
        <v>0</v>
      </c>
      <c r="U79" s="201">
        <v>62</v>
      </c>
      <c r="V79" s="201">
        <v>6.14</v>
      </c>
      <c r="W79" s="201">
        <v>10.31</v>
      </c>
      <c r="X79" s="201">
        <v>29.12</v>
      </c>
      <c r="Y79" s="201">
        <v>0</v>
      </c>
      <c r="Z79" s="201">
        <v>0</v>
      </c>
      <c r="AA79" s="201">
        <v>26.7</v>
      </c>
      <c r="AB79" s="201">
        <v>0</v>
      </c>
      <c r="AC79" s="201">
        <v>12</v>
      </c>
      <c r="AD79" s="201">
        <v>0</v>
      </c>
      <c r="AE79" s="201">
        <v>0</v>
      </c>
      <c r="AF79" s="201">
        <v>0</v>
      </c>
      <c r="AG79" s="201">
        <v>11.95</v>
      </c>
      <c r="AH79" s="201">
        <v>0</v>
      </c>
      <c r="AI79" s="201">
        <v>16.84</v>
      </c>
      <c r="AJ79" s="201">
        <v>0</v>
      </c>
      <c r="AK79" s="201">
        <v>69.599999999999994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1.93</v>
      </c>
      <c r="K80" s="201">
        <v>4.83</v>
      </c>
      <c r="L80" s="201">
        <v>558.30999999999995</v>
      </c>
      <c r="M80" s="201">
        <v>27.25</v>
      </c>
      <c r="N80" s="201">
        <v>34.97</v>
      </c>
      <c r="O80" s="201">
        <v>0</v>
      </c>
      <c r="P80" s="201">
        <v>41.25</v>
      </c>
      <c r="Q80" s="201">
        <v>3.23</v>
      </c>
      <c r="R80" s="201">
        <v>6.27</v>
      </c>
      <c r="S80" s="201">
        <v>7.82</v>
      </c>
      <c r="T80" s="201">
        <v>0</v>
      </c>
      <c r="U80" s="201">
        <v>62</v>
      </c>
      <c r="V80" s="201">
        <v>6.14</v>
      </c>
      <c r="W80" s="201">
        <v>10.31</v>
      </c>
      <c r="X80" s="201">
        <v>29.12</v>
      </c>
      <c r="Y80" s="201">
        <v>0</v>
      </c>
      <c r="Z80" s="201">
        <v>0</v>
      </c>
      <c r="AA80" s="201">
        <v>26.7</v>
      </c>
      <c r="AB80" s="201">
        <v>0</v>
      </c>
      <c r="AC80" s="201">
        <v>12</v>
      </c>
      <c r="AD80" s="201">
        <v>0</v>
      </c>
      <c r="AE80" s="201">
        <v>0</v>
      </c>
      <c r="AF80" s="201">
        <v>0</v>
      </c>
      <c r="AG80" s="201">
        <v>11.95</v>
      </c>
      <c r="AH80" s="201">
        <v>0</v>
      </c>
      <c r="AI80" s="201">
        <v>16.84</v>
      </c>
      <c r="AJ80" s="201">
        <v>0</v>
      </c>
      <c r="AK80" s="201">
        <v>69.599999999999994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1.93</v>
      </c>
      <c r="K81" s="201">
        <v>4.83</v>
      </c>
      <c r="L81" s="201">
        <v>558.30999999999995</v>
      </c>
      <c r="M81" s="201">
        <v>27.25</v>
      </c>
      <c r="N81" s="201">
        <v>34.97</v>
      </c>
      <c r="O81" s="201">
        <v>0</v>
      </c>
      <c r="P81" s="201">
        <v>41.25</v>
      </c>
      <c r="Q81" s="201">
        <v>3.23</v>
      </c>
      <c r="R81" s="201">
        <v>6.27</v>
      </c>
      <c r="S81" s="201">
        <v>7.82</v>
      </c>
      <c r="T81" s="201">
        <v>0</v>
      </c>
      <c r="U81" s="201">
        <v>62</v>
      </c>
      <c r="V81" s="201">
        <v>6.14</v>
      </c>
      <c r="W81" s="201">
        <v>10.31</v>
      </c>
      <c r="X81" s="201">
        <v>29.12</v>
      </c>
      <c r="Y81" s="201">
        <v>0</v>
      </c>
      <c r="Z81" s="201">
        <v>0</v>
      </c>
      <c r="AA81" s="201">
        <v>26.7</v>
      </c>
      <c r="AB81" s="201">
        <v>0</v>
      </c>
      <c r="AC81" s="201">
        <v>12</v>
      </c>
      <c r="AD81" s="201">
        <v>0</v>
      </c>
      <c r="AE81" s="201">
        <v>0</v>
      </c>
      <c r="AF81" s="201">
        <v>0</v>
      </c>
      <c r="AG81" s="201">
        <v>11.95</v>
      </c>
      <c r="AH81" s="201">
        <v>0</v>
      </c>
      <c r="AI81" s="201">
        <v>16.84</v>
      </c>
      <c r="AJ81" s="201">
        <v>0</v>
      </c>
      <c r="AK81" s="201">
        <v>69.599999999999994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1.93</v>
      </c>
      <c r="K82" s="201">
        <v>4.83</v>
      </c>
      <c r="L82" s="201">
        <v>558.30999999999995</v>
      </c>
      <c r="M82" s="201">
        <v>27.25</v>
      </c>
      <c r="N82" s="201">
        <v>34.97</v>
      </c>
      <c r="O82" s="201">
        <v>0</v>
      </c>
      <c r="P82" s="201">
        <v>41.25</v>
      </c>
      <c r="Q82" s="201">
        <v>3.23</v>
      </c>
      <c r="R82" s="201">
        <v>6.27</v>
      </c>
      <c r="S82" s="201">
        <v>7.82</v>
      </c>
      <c r="T82" s="201">
        <v>0</v>
      </c>
      <c r="U82" s="201">
        <v>62</v>
      </c>
      <c r="V82" s="201">
        <v>6.14</v>
      </c>
      <c r="W82" s="201">
        <v>10.31</v>
      </c>
      <c r="X82" s="201">
        <v>29.12</v>
      </c>
      <c r="Y82" s="201">
        <v>0</v>
      </c>
      <c r="Z82" s="201">
        <v>0</v>
      </c>
      <c r="AA82" s="201">
        <v>26.7</v>
      </c>
      <c r="AB82" s="201">
        <v>0</v>
      </c>
      <c r="AC82" s="201">
        <v>8.59</v>
      </c>
      <c r="AD82" s="201">
        <v>0</v>
      </c>
      <c r="AE82" s="201">
        <v>0</v>
      </c>
      <c r="AF82" s="201">
        <v>0</v>
      </c>
      <c r="AG82" s="201">
        <v>11.95</v>
      </c>
      <c r="AH82" s="201">
        <v>0</v>
      </c>
      <c r="AI82" s="201">
        <v>14.33</v>
      </c>
      <c r="AJ82" s="201">
        <v>0</v>
      </c>
      <c r="AK82" s="201">
        <v>69.599999999999994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1.93</v>
      </c>
      <c r="K83" s="201">
        <v>4.83</v>
      </c>
      <c r="L83" s="201">
        <v>558.30999999999995</v>
      </c>
      <c r="M83" s="201">
        <v>27.25</v>
      </c>
      <c r="N83" s="201">
        <v>34.97</v>
      </c>
      <c r="O83" s="201">
        <v>0</v>
      </c>
      <c r="P83" s="201">
        <v>41.25</v>
      </c>
      <c r="Q83" s="201">
        <v>3.23</v>
      </c>
      <c r="R83" s="201">
        <v>6.27</v>
      </c>
      <c r="S83" s="201">
        <v>7.82</v>
      </c>
      <c r="T83" s="201">
        <v>0</v>
      </c>
      <c r="U83" s="201">
        <v>62</v>
      </c>
      <c r="V83" s="201">
        <v>6.14</v>
      </c>
      <c r="W83" s="201">
        <v>10.31</v>
      </c>
      <c r="X83" s="201">
        <v>29.12</v>
      </c>
      <c r="Y83" s="201">
        <v>0</v>
      </c>
      <c r="Z83" s="201">
        <v>0</v>
      </c>
      <c r="AA83" s="201">
        <v>26.7</v>
      </c>
      <c r="AB83" s="201">
        <v>0</v>
      </c>
      <c r="AC83" s="201">
        <v>8.59</v>
      </c>
      <c r="AD83" s="201">
        <v>0</v>
      </c>
      <c r="AE83" s="201">
        <v>0</v>
      </c>
      <c r="AF83" s="201">
        <v>0</v>
      </c>
      <c r="AG83" s="201">
        <v>11.95</v>
      </c>
      <c r="AH83" s="201">
        <v>0</v>
      </c>
      <c r="AI83" s="201">
        <v>14.5</v>
      </c>
      <c r="AJ83" s="201">
        <v>0</v>
      </c>
      <c r="AK83" s="201">
        <v>69.599999999999994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1.93</v>
      </c>
      <c r="K84" s="201">
        <v>4.83</v>
      </c>
      <c r="L84" s="201">
        <v>558.30999999999995</v>
      </c>
      <c r="M84" s="201">
        <v>27.25</v>
      </c>
      <c r="N84" s="201">
        <v>34.97</v>
      </c>
      <c r="O84" s="201">
        <v>0</v>
      </c>
      <c r="P84" s="201">
        <v>41.25</v>
      </c>
      <c r="Q84" s="201">
        <v>3.23</v>
      </c>
      <c r="R84" s="201">
        <v>6.27</v>
      </c>
      <c r="S84" s="201">
        <v>7.82</v>
      </c>
      <c r="T84" s="201">
        <v>0</v>
      </c>
      <c r="U84" s="201">
        <v>62</v>
      </c>
      <c r="V84" s="201">
        <v>6.14</v>
      </c>
      <c r="W84" s="201">
        <v>10.31</v>
      </c>
      <c r="X84" s="201">
        <v>29.12</v>
      </c>
      <c r="Y84" s="201">
        <v>0</v>
      </c>
      <c r="Z84" s="201">
        <v>0</v>
      </c>
      <c r="AA84" s="201">
        <v>26.7</v>
      </c>
      <c r="AB84" s="201">
        <v>0</v>
      </c>
      <c r="AC84" s="201">
        <v>8.59</v>
      </c>
      <c r="AD84" s="201">
        <v>0</v>
      </c>
      <c r="AE84" s="201">
        <v>0</v>
      </c>
      <c r="AF84" s="201">
        <v>0</v>
      </c>
      <c r="AG84" s="201">
        <v>11.95</v>
      </c>
      <c r="AH84" s="201">
        <v>0</v>
      </c>
      <c r="AI84" s="201">
        <v>14.5</v>
      </c>
      <c r="AJ84" s="201">
        <v>0</v>
      </c>
      <c r="AK84" s="201">
        <v>69.599999999999994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1.93</v>
      </c>
      <c r="K85" s="201">
        <v>4.83</v>
      </c>
      <c r="L85" s="201">
        <v>558.30999999999995</v>
      </c>
      <c r="M85" s="201">
        <v>27.25</v>
      </c>
      <c r="N85" s="201">
        <v>34.97</v>
      </c>
      <c r="O85" s="201">
        <v>0</v>
      </c>
      <c r="P85" s="201">
        <v>41.25</v>
      </c>
      <c r="Q85" s="201">
        <v>3.23</v>
      </c>
      <c r="R85" s="201">
        <v>6.27</v>
      </c>
      <c r="S85" s="201">
        <v>7.82</v>
      </c>
      <c r="T85" s="201">
        <v>0</v>
      </c>
      <c r="U85" s="201">
        <v>62</v>
      </c>
      <c r="V85" s="201">
        <v>6.14</v>
      </c>
      <c r="W85" s="201">
        <v>10.31</v>
      </c>
      <c r="X85" s="201">
        <v>29.12</v>
      </c>
      <c r="Y85" s="201">
        <v>0</v>
      </c>
      <c r="Z85" s="201">
        <v>0</v>
      </c>
      <c r="AA85" s="201">
        <v>26.7</v>
      </c>
      <c r="AB85" s="201">
        <v>0</v>
      </c>
      <c r="AC85" s="201">
        <v>8.59</v>
      </c>
      <c r="AD85" s="201">
        <v>0</v>
      </c>
      <c r="AE85" s="201">
        <v>0</v>
      </c>
      <c r="AF85" s="201">
        <v>0</v>
      </c>
      <c r="AG85" s="201">
        <v>11.95</v>
      </c>
      <c r="AH85" s="201">
        <v>0</v>
      </c>
      <c r="AI85" s="201">
        <v>14.5</v>
      </c>
      <c r="AJ85" s="201">
        <v>0</v>
      </c>
      <c r="AK85" s="201">
        <v>69.599999999999994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1.93</v>
      </c>
      <c r="K86" s="201">
        <v>4.83</v>
      </c>
      <c r="L86" s="201">
        <v>558.30999999999995</v>
      </c>
      <c r="M86" s="201">
        <v>27.25</v>
      </c>
      <c r="N86" s="201">
        <v>34.97</v>
      </c>
      <c r="O86" s="201">
        <v>0</v>
      </c>
      <c r="P86" s="201">
        <v>41.25</v>
      </c>
      <c r="Q86" s="201">
        <v>3.23</v>
      </c>
      <c r="R86" s="201">
        <v>6.27</v>
      </c>
      <c r="S86" s="201">
        <v>7.82</v>
      </c>
      <c r="T86" s="201">
        <v>0</v>
      </c>
      <c r="U86" s="201">
        <v>62</v>
      </c>
      <c r="V86" s="201">
        <v>6.14</v>
      </c>
      <c r="W86" s="201">
        <v>10.31</v>
      </c>
      <c r="X86" s="201">
        <v>29.12</v>
      </c>
      <c r="Y86" s="201">
        <v>0</v>
      </c>
      <c r="Z86" s="201">
        <v>0</v>
      </c>
      <c r="AA86" s="201">
        <v>26.7</v>
      </c>
      <c r="AB86" s="201">
        <v>0</v>
      </c>
      <c r="AC86" s="201">
        <v>8.59</v>
      </c>
      <c r="AD86" s="201">
        <v>0</v>
      </c>
      <c r="AE86" s="201">
        <v>0</v>
      </c>
      <c r="AF86" s="201">
        <v>0</v>
      </c>
      <c r="AG86" s="201">
        <v>11.95</v>
      </c>
      <c r="AH86" s="201">
        <v>0</v>
      </c>
      <c r="AI86" s="201">
        <v>14.5</v>
      </c>
      <c r="AJ86" s="201">
        <v>0</v>
      </c>
      <c r="AK86" s="201">
        <v>69.599999999999994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1.93</v>
      </c>
      <c r="K87" s="201">
        <v>4.83</v>
      </c>
      <c r="L87" s="201">
        <v>558.30999999999995</v>
      </c>
      <c r="M87" s="201">
        <v>27.25</v>
      </c>
      <c r="N87" s="201">
        <v>34.97</v>
      </c>
      <c r="O87" s="201">
        <v>0</v>
      </c>
      <c r="P87" s="201">
        <v>41.25</v>
      </c>
      <c r="Q87" s="201">
        <v>3.23</v>
      </c>
      <c r="R87" s="201">
        <v>6.27</v>
      </c>
      <c r="S87" s="201">
        <v>7.82</v>
      </c>
      <c r="T87" s="201">
        <v>0</v>
      </c>
      <c r="U87" s="201">
        <v>62</v>
      </c>
      <c r="V87" s="201">
        <v>6.14</v>
      </c>
      <c r="W87" s="201">
        <v>10.31</v>
      </c>
      <c r="X87" s="201">
        <v>29.12</v>
      </c>
      <c r="Y87" s="201">
        <v>0</v>
      </c>
      <c r="Z87" s="201">
        <v>0</v>
      </c>
      <c r="AA87" s="201">
        <v>26.7</v>
      </c>
      <c r="AB87" s="201">
        <v>0</v>
      </c>
      <c r="AC87" s="201">
        <v>8.59</v>
      </c>
      <c r="AD87" s="201">
        <v>0</v>
      </c>
      <c r="AE87" s="201">
        <v>0</v>
      </c>
      <c r="AF87" s="201">
        <v>0</v>
      </c>
      <c r="AG87" s="201">
        <v>11.95</v>
      </c>
      <c r="AH87" s="201">
        <v>0</v>
      </c>
      <c r="AI87" s="201">
        <v>14.5</v>
      </c>
      <c r="AJ87" s="201">
        <v>0</v>
      </c>
      <c r="AK87" s="201">
        <v>69.599999999999994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1.93</v>
      </c>
      <c r="K88" s="201">
        <v>4.83</v>
      </c>
      <c r="L88" s="201">
        <v>558.30999999999995</v>
      </c>
      <c r="M88" s="201">
        <v>27.25</v>
      </c>
      <c r="N88" s="201">
        <v>34.97</v>
      </c>
      <c r="O88" s="201">
        <v>0</v>
      </c>
      <c r="P88" s="201">
        <v>41.25</v>
      </c>
      <c r="Q88" s="201">
        <v>3.23</v>
      </c>
      <c r="R88" s="201">
        <v>6.27</v>
      </c>
      <c r="S88" s="201">
        <v>7.82</v>
      </c>
      <c r="T88" s="201">
        <v>0</v>
      </c>
      <c r="U88" s="201">
        <v>62</v>
      </c>
      <c r="V88" s="201">
        <v>6.14</v>
      </c>
      <c r="W88" s="201">
        <v>10.31</v>
      </c>
      <c r="X88" s="201">
        <v>29.12</v>
      </c>
      <c r="Y88" s="201">
        <v>0</v>
      </c>
      <c r="Z88" s="201">
        <v>0</v>
      </c>
      <c r="AA88" s="201">
        <v>26.7</v>
      </c>
      <c r="AB88" s="201">
        <v>0</v>
      </c>
      <c r="AC88" s="201">
        <v>8.59</v>
      </c>
      <c r="AD88" s="201">
        <v>0</v>
      </c>
      <c r="AE88" s="201">
        <v>0</v>
      </c>
      <c r="AF88" s="201">
        <v>0</v>
      </c>
      <c r="AG88" s="201">
        <v>11.95</v>
      </c>
      <c r="AH88" s="201">
        <v>0</v>
      </c>
      <c r="AI88" s="201">
        <v>14.5</v>
      </c>
      <c r="AJ88" s="201">
        <v>0</v>
      </c>
      <c r="AK88" s="201">
        <v>69.599999999999994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1.93</v>
      </c>
      <c r="K89" s="201">
        <v>4.83</v>
      </c>
      <c r="L89" s="201">
        <v>558.30999999999995</v>
      </c>
      <c r="M89" s="201">
        <v>27.25</v>
      </c>
      <c r="N89" s="201">
        <v>34.97</v>
      </c>
      <c r="O89" s="201">
        <v>0</v>
      </c>
      <c r="P89" s="201">
        <v>41.25</v>
      </c>
      <c r="Q89" s="201">
        <v>3.23</v>
      </c>
      <c r="R89" s="201">
        <v>6.27</v>
      </c>
      <c r="S89" s="201">
        <v>7.82</v>
      </c>
      <c r="T89" s="201">
        <v>0</v>
      </c>
      <c r="U89" s="201">
        <v>62</v>
      </c>
      <c r="V89" s="201">
        <v>6.14</v>
      </c>
      <c r="W89" s="201">
        <v>10.31</v>
      </c>
      <c r="X89" s="201">
        <v>29.12</v>
      </c>
      <c r="Y89" s="201">
        <v>0</v>
      </c>
      <c r="Z89" s="201">
        <v>0</v>
      </c>
      <c r="AA89" s="201">
        <v>26.7</v>
      </c>
      <c r="AB89" s="201">
        <v>0</v>
      </c>
      <c r="AC89" s="201">
        <v>8.59</v>
      </c>
      <c r="AD89" s="201">
        <v>0</v>
      </c>
      <c r="AE89" s="201">
        <v>0</v>
      </c>
      <c r="AF89" s="201">
        <v>0</v>
      </c>
      <c r="AG89" s="201">
        <v>11.95</v>
      </c>
      <c r="AH89" s="201">
        <v>0</v>
      </c>
      <c r="AI89" s="201">
        <v>14.5</v>
      </c>
      <c r="AJ89" s="201">
        <v>0</v>
      </c>
      <c r="AK89" s="201">
        <v>69.599999999999994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1.93</v>
      </c>
      <c r="K90" s="201">
        <v>4.83</v>
      </c>
      <c r="L90" s="201">
        <v>558.30999999999995</v>
      </c>
      <c r="M90" s="201">
        <v>27.25</v>
      </c>
      <c r="N90" s="201">
        <v>34.97</v>
      </c>
      <c r="O90" s="201">
        <v>0</v>
      </c>
      <c r="P90" s="201">
        <v>41.25</v>
      </c>
      <c r="Q90" s="201">
        <v>3.23</v>
      </c>
      <c r="R90" s="201">
        <v>6.27</v>
      </c>
      <c r="S90" s="201">
        <v>7.82</v>
      </c>
      <c r="T90" s="201">
        <v>0</v>
      </c>
      <c r="U90" s="201">
        <v>62</v>
      </c>
      <c r="V90" s="201">
        <v>6.14</v>
      </c>
      <c r="W90" s="201">
        <v>10.31</v>
      </c>
      <c r="X90" s="201">
        <v>29.12</v>
      </c>
      <c r="Y90" s="201">
        <v>0</v>
      </c>
      <c r="Z90" s="201">
        <v>0</v>
      </c>
      <c r="AA90" s="201">
        <v>26.7</v>
      </c>
      <c r="AB90" s="201">
        <v>0</v>
      </c>
      <c r="AC90" s="201">
        <v>8.59</v>
      </c>
      <c r="AD90" s="201">
        <v>0</v>
      </c>
      <c r="AE90" s="201">
        <v>0</v>
      </c>
      <c r="AF90" s="201">
        <v>0</v>
      </c>
      <c r="AG90" s="201">
        <v>11.95</v>
      </c>
      <c r="AH90" s="201">
        <v>0</v>
      </c>
      <c r="AI90" s="201">
        <v>12.15</v>
      </c>
      <c r="AJ90" s="201">
        <v>0</v>
      </c>
      <c r="AK90" s="201">
        <v>69.599999999999994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0.31</v>
      </c>
      <c r="K91" s="201">
        <v>4.83</v>
      </c>
      <c r="L91" s="201">
        <v>558.30999999999995</v>
      </c>
      <c r="M91" s="201">
        <v>27.25</v>
      </c>
      <c r="N91" s="201">
        <v>34.97</v>
      </c>
      <c r="O91" s="201">
        <v>0</v>
      </c>
      <c r="P91" s="201">
        <v>41.25</v>
      </c>
      <c r="Q91" s="201">
        <v>3.23</v>
      </c>
      <c r="R91" s="201">
        <v>6.27</v>
      </c>
      <c r="S91" s="201">
        <v>7.82</v>
      </c>
      <c r="T91" s="201">
        <v>0</v>
      </c>
      <c r="U91" s="201">
        <v>62</v>
      </c>
      <c r="V91" s="201">
        <v>4.22</v>
      </c>
      <c r="W91" s="201">
        <v>10.31</v>
      </c>
      <c r="X91" s="201">
        <v>29.12</v>
      </c>
      <c r="Y91" s="201">
        <v>0</v>
      </c>
      <c r="Z91" s="201">
        <v>0</v>
      </c>
      <c r="AA91" s="201">
        <v>26.7</v>
      </c>
      <c r="AB91" s="201">
        <v>0</v>
      </c>
      <c r="AC91" s="201">
        <v>8.59</v>
      </c>
      <c r="AD91" s="201">
        <v>0</v>
      </c>
      <c r="AE91" s="201">
        <v>0</v>
      </c>
      <c r="AF91" s="201">
        <v>0</v>
      </c>
      <c r="AG91" s="201">
        <v>11.95</v>
      </c>
      <c r="AH91" s="201">
        <v>0</v>
      </c>
      <c r="AI91" s="201">
        <v>10.57</v>
      </c>
      <c r="AJ91" s="201">
        <v>0</v>
      </c>
      <c r="AK91" s="201">
        <v>66.34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0.31</v>
      </c>
      <c r="K92" s="201">
        <v>4.83</v>
      </c>
      <c r="L92" s="201">
        <v>558.30999999999995</v>
      </c>
      <c r="M92" s="201">
        <v>27.25</v>
      </c>
      <c r="N92" s="201">
        <v>34.97</v>
      </c>
      <c r="O92" s="201">
        <v>0</v>
      </c>
      <c r="P92" s="201">
        <v>41.25</v>
      </c>
      <c r="Q92" s="201">
        <v>3.23</v>
      </c>
      <c r="R92" s="201">
        <v>6.27</v>
      </c>
      <c r="S92" s="201">
        <v>7.82</v>
      </c>
      <c r="T92" s="201">
        <v>0</v>
      </c>
      <c r="U92" s="201">
        <v>62</v>
      </c>
      <c r="V92" s="201">
        <v>4.22</v>
      </c>
      <c r="W92" s="201">
        <v>10.31</v>
      </c>
      <c r="X92" s="201">
        <v>29.12</v>
      </c>
      <c r="Y92" s="201">
        <v>0</v>
      </c>
      <c r="Z92" s="201">
        <v>0</v>
      </c>
      <c r="AA92" s="201">
        <v>26.7</v>
      </c>
      <c r="AB92" s="201">
        <v>0</v>
      </c>
      <c r="AC92" s="201">
        <v>8.59</v>
      </c>
      <c r="AD92" s="201">
        <v>0</v>
      </c>
      <c r="AE92" s="201">
        <v>0</v>
      </c>
      <c r="AF92" s="201">
        <v>0</v>
      </c>
      <c r="AG92" s="201">
        <v>11.95</v>
      </c>
      <c r="AH92" s="201">
        <v>0</v>
      </c>
      <c r="AI92" s="201">
        <v>10.57</v>
      </c>
      <c r="AJ92" s="201">
        <v>0</v>
      </c>
      <c r="AK92" s="201">
        <v>66.34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1.93</v>
      </c>
      <c r="K93" s="201">
        <v>4.83</v>
      </c>
      <c r="L93" s="201">
        <v>558.30999999999995</v>
      </c>
      <c r="M93" s="201">
        <v>27.25</v>
      </c>
      <c r="N93" s="201">
        <v>34.97</v>
      </c>
      <c r="O93" s="201">
        <v>0</v>
      </c>
      <c r="P93" s="201">
        <v>41.25</v>
      </c>
      <c r="Q93" s="201">
        <v>3.23</v>
      </c>
      <c r="R93" s="201">
        <v>6.27</v>
      </c>
      <c r="S93" s="201">
        <v>7.82</v>
      </c>
      <c r="T93" s="201">
        <v>0</v>
      </c>
      <c r="U93" s="201">
        <v>62</v>
      </c>
      <c r="V93" s="201">
        <v>4.22</v>
      </c>
      <c r="W93" s="201">
        <v>10.31</v>
      </c>
      <c r="X93" s="201">
        <v>29.12</v>
      </c>
      <c r="Y93" s="201">
        <v>0</v>
      </c>
      <c r="Z93" s="201">
        <v>0</v>
      </c>
      <c r="AA93" s="201">
        <v>26.7</v>
      </c>
      <c r="AB93" s="201">
        <v>0</v>
      </c>
      <c r="AC93" s="201">
        <v>8.59</v>
      </c>
      <c r="AD93" s="201">
        <v>0</v>
      </c>
      <c r="AE93" s="201">
        <v>0</v>
      </c>
      <c r="AF93" s="201">
        <v>0</v>
      </c>
      <c r="AG93" s="201">
        <v>11.95</v>
      </c>
      <c r="AH93" s="201">
        <v>0</v>
      </c>
      <c r="AI93" s="201">
        <v>10.57</v>
      </c>
      <c r="AJ93" s="201">
        <v>0</v>
      </c>
      <c r="AK93" s="201">
        <v>66.34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1.93</v>
      </c>
      <c r="K94" s="201">
        <v>4.83</v>
      </c>
      <c r="L94" s="201">
        <v>558.30999999999995</v>
      </c>
      <c r="M94" s="201">
        <v>27.25</v>
      </c>
      <c r="N94" s="201">
        <v>34.97</v>
      </c>
      <c r="O94" s="201">
        <v>0</v>
      </c>
      <c r="P94" s="201">
        <v>41.25</v>
      </c>
      <c r="Q94" s="201">
        <v>3.23</v>
      </c>
      <c r="R94" s="201">
        <v>6.27</v>
      </c>
      <c r="S94" s="201">
        <v>7.82</v>
      </c>
      <c r="T94" s="201">
        <v>0</v>
      </c>
      <c r="U94" s="201">
        <v>62</v>
      </c>
      <c r="V94" s="201">
        <v>4.22</v>
      </c>
      <c r="W94" s="201">
        <v>10.31</v>
      </c>
      <c r="X94" s="201">
        <v>29.12</v>
      </c>
      <c r="Y94" s="201">
        <v>0</v>
      </c>
      <c r="Z94" s="201">
        <v>0</v>
      </c>
      <c r="AA94" s="201">
        <v>26.7</v>
      </c>
      <c r="AB94" s="201">
        <v>0</v>
      </c>
      <c r="AC94" s="201">
        <v>8.59</v>
      </c>
      <c r="AD94" s="201">
        <v>0</v>
      </c>
      <c r="AE94" s="201">
        <v>0</v>
      </c>
      <c r="AF94" s="201">
        <v>0</v>
      </c>
      <c r="AG94" s="201">
        <v>11.95</v>
      </c>
      <c r="AH94" s="201">
        <v>0</v>
      </c>
      <c r="AI94" s="201">
        <v>10.57</v>
      </c>
      <c r="AJ94" s="201">
        <v>0</v>
      </c>
      <c r="AK94" s="201">
        <v>66.34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1.93</v>
      </c>
      <c r="K95" s="201">
        <v>4.83</v>
      </c>
      <c r="L95" s="201">
        <v>558.30999999999995</v>
      </c>
      <c r="M95" s="201">
        <v>27.25</v>
      </c>
      <c r="N95" s="201">
        <v>34.97</v>
      </c>
      <c r="O95" s="201">
        <v>0</v>
      </c>
      <c r="P95" s="201">
        <v>41.25</v>
      </c>
      <c r="Q95" s="201">
        <v>3.23</v>
      </c>
      <c r="R95" s="201">
        <v>6.27</v>
      </c>
      <c r="S95" s="201">
        <v>7.82</v>
      </c>
      <c r="T95" s="201">
        <v>0</v>
      </c>
      <c r="U95" s="201">
        <v>62</v>
      </c>
      <c r="V95" s="201">
        <v>4.22</v>
      </c>
      <c r="W95" s="201">
        <v>10.31</v>
      </c>
      <c r="X95" s="201">
        <v>29.12</v>
      </c>
      <c r="Y95" s="201">
        <v>0</v>
      </c>
      <c r="Z95" s="201">
        <v>0</v>
      </c>
      <c r="AA95" s="201">
        <v>26.7</v>
      </c>
      <c r="AB95" s="201">
        <v>0</v>
      </c>
      <c r="AC95" s="201">
        <v>8.85</v>
      </c>
      <c r="AD95" s="201">
        <v>0</v>
      </c>
      <c r="AE95" s="201">
        <v>0</v>
      </c>
      <c r="AF95" s="201">
        <v>0</v>
      </c>
      <c r="AG95" s="201">
        <v>11.95</v>
      </c>
      <c r="AH95" s="201">
        <v>0</v>
      </c>
      <c r="AI95" s="201">
        <v>10.57</v>
      </c>
      <c r="AJ95" s="201">
        <v>0</v>
      </c>
      <c r="AK95" s="201">
        <v>66.34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1.93</v>
      </c>
      <c r="K96" s="201">
        <v>4.83</v>
      </c>
      <c r="L96" s="201">
        <v>558.30999999999995</v>
      </c>
      <c r="M96" s="201">
        <v>27.25</v>
      </c>
      <c r="N96" s="201">
        <v>34.97</v>
      </c>
      <c r="O96" s="201">
        <v>0</v>
      </c>
      <c r="P96" s="201">
        <v>41.25</v>
      </c>
      <c r="Q96" s="201">
        <v>3.23</v>
      </c>
      <c r="R96" s="201">
        <v>6.27</v>
      </c>
      <c r="S96" s="201">
        <v>7.82</v>
      </c>
      <c r="T96" s="201">
        <v>0</v>
      </c>
      <c r="U96" s="201">
        <v>62</v>
      </c>
      <c r="V96" s="201">
        <v>4.22</v>
      </c>
      <c r="W96" s="201">
        <v>10.31</v>
      </c>
      <c r="X96" s="201">
        <v>29.12</v>
      </c>
      <c r="Y96" s="201">
        <v>0</v>
      </c>
      <c r="Z96" s="201">
        <v>0</v>
      </c>
      <c r="AA96" s="201">
        <v>26.7</v>
      </c>
      <c r="AB96" s="201">
        <v>0</v>
      </c>
      <c r="AC96" s="201">
        <v>8.85</v>
      </c>
      <c r="AD96" s="201">
        <v>0</v>
      </c>
      <c r="AE96" s="201">
        <v>0</v>
      </c>
      <c r="AF96" s="201">
        <v>0</v>
      </c>
      <c r="AG96" s="201">
        <v>11.95</v>
      </c>
      <c r="AH96" s="201">
        <v>0</v>
      </c>
      <c r="AI96" s="201">
        <v>10.57</v>
      </c>
      <c r="AJ96" s="201">
        <v>0</v>
      </c>
      <c r="AK96" s="201">
        <v>66.34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1.93</v>
      </c>
      <c r="K97" s="201">
        <v>4.83</v>
      </c>
      <c r="L97" s="201">
        <v>558.30999999999995</v>
      </c>
      <c r="M97" s="201">
        <v>27.25</v>
      </c>
      <c r="N97" s="201">
        <v>34.97</v>
      </c>
      <c r="O97" s="201">
        <v>0</v>
      </c>
      <c r="P97" s="201">
        <v>41.25</v>
      </c>
      <c r="Q97" s="201">
        <v>3.23</v>
      </c>
      <c r="R97" s="201">
        <v>6.27</v>
      </c>
      <c r="S97" s="201">
        <v>7.82</v>
      </c>
      <c r="T97" s="201">
        <v>0</v>
      </c>
      <c r="U97" s="201">
        <v>62</v>
      </c>
      <c r="V97" s="201">
        <v>4.22</v>
      </c>
      <c r="W97" s="201">
        <v>10.31</v>
      </c>
      <c r="X97" s="201">
        <v>43.68</v>
      </c>
      <c r="Y97" s="201">
        <v>0</v>
      </c>
      <c r="Z97" s="201">
        <v>0</v>
      </c>
      <c r="AA97" s="201">
        <v>26.7</v>
      </c>
      <c r="AB97" s="201">
        <v>0</v>
      </c>
      <c r="AC97" s="201">
        <v>8.85</v>
      </c>
      <c r="AD97" s="201">
        <v>0</v>
      </c>
      <c r="AE97" s="201">
        <v>0</v>
      </c>
      <c r="AF97" s="201">
        <v>0</v>
      </c>
      <c r="AG97" s="201">
        <v>11.95</v>
      </c>
      <c r="AH97" s="201">
        <v>0</v>
      </c>
      <c r="AI97" s="201">
        <v>10.57</v>
      </c>
      <c r="AJ97" s="201">
        <v>0</v>
      </c>
      <c r="AK97" s="201">
        <v>66.34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1.93</v>
      </c>
      <c r="K98" s="201">
        <v>4.83</v>
      </c>
      <c r="L98" s="201">
        <v>558.30999999999995</v>
      </c>
      <c r="M98" s="201">
        <v>27.25</v>
      </c>
      <c r="N98" s="201">
        <v>34.97</v>
      </c>
      <c r="O98" s="201">
        <v>0</v>
      </c>
      <c r="P98" s="201">
        <v>41.25</v>
      </c>
      <c r="Q98" s="201">
        <v>3.23</v>
      </c>
      <c r="R98" s="201">
        <v>6.27</v>
      </c>
      <c r="S98" s="201">
        <v>7.82</v>
      </c>
      <c r="T98" s="201">
        <v>0</v>
      </c>
      <c r="U98" s="201">
        <v>62</v>
      </c>
      <c r="V98" s="201">
        <v>4.22</v>
      </c>
      <c r="W98" s="201">
        <v>10.31</v>
      </c>
      <c r="X98" s="201">
        <v>43.68</v>
      </c>
      <c r="Y98" s="201">
        <v>0</v>
      </c>
      <c r="Z98" s="201">
        <v>0</v>
      </c>
      <c r="AA98" s="201">
        <v>26.7</v>
      </c>
      <c r="AB98" s="201">
        <v>0</v>
      </c>
      <c r="AC98" s="201">
        <v>8.85</v>
      </c>
      <c r="AD98" s="201">
        <v>0</v>
      </c>
      <c r="AE98" s="201">
        <v>0</v>
      </c>
      <c r="AF98" s="201">
        <v>0</v>
      </c>
      <c r="AG98" s="201">
        <v>11.95</v>
      </c>
      <c r="AH98" s="201">
        <v>0</v>
      </c>
      <c r="AI98" s="201">
        <v>10.57</v>
      </c>
      <c r="AJ98" s="201">
        <v>0</v>
      </c>
      <c r="AK98" s="201">
        <v>66.34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6.9157500000000136E-2</v>
      </c>
      <c r="K99">
        <f t="shared" si="0"/>
        <v>0.12891249999999985</v>
      </c>
      <c r="L99">
        <f t="shared" si="0"/>
        <v>10.839994999999996</v>
      </c>
      <c r="M99">
        <f t="shared" si="0"/>
        <v>0.63990750000000007</v>
      </c>
      <c r="N99">
        <f t="shared" si="0"/>
        <v>0.82253499999999846</v>
      </c>
      <c r="O99">
        <f t="shared" si="0"/>
        <v>0</v>
      </c>
      <c r="P99">
        <f t="shared" si="0"/>
        <v>0.93621249999999989</v>
      </c>
      <c r="Q99">
        <f t="shared" si="0"/>
        <v>6.7569999999999922E-2</v>
      </c>
      <c r="R99">
        <f t="shared" si="0"/>
        <v>0.13010249999999984</v>
      </c>
      <c r="S99">
        <f t="shared" si="0"/>
        <v>0.16247000000000017</v>
      </c>
      <c r="T99">
        <f t="shared" si="0"/>
        <v>0</v>
      </c>
      <c r="U99">
        <f t="shared" si="0"/>
        <v>1.4849049999999999</v>
      </c>
      <c r="V99">
        <f t="shared" si="0"/>
        <v>0.10026999999999997</v>
      </c>
      <c r="W99">
        <f t="shared" si="0"/>
        <v>0.21393249999999955</v>
      </c>
      <c r="X99">
        <f t="shared" si="0"/>
        <v>0.67424499999999854</v>
      </c>
      <c r="Y99">
        <f t="shared" si="0"/>
        <v>0</v>
      </c>
      <c r="Z99">
        <f t="shared" si="0"/>
        <v>0</v>
      </c>
      <c r="AA99">
        <f t="shared" si="0"/>
        <v>0.56488000000000038</v>
      </c>
      <c r="AB99">
        <f t="shared" si="0"/>
        <v>0</v>
      </c>
      <c r="AC99">
        <f t="shared" si="0"/>
        <v>0.25224000000000024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0.27186250000000045</v>
      </c>
      <c r="AH99">
        <f t="shared" si="0"/>
        <v>2.7479999999999997E-2</v>
      </c>
      <c r="AI99">
        <f t="shared" si="0"/>
        <v>0.37509249999999988</v>
      </c>
      <c r="AJ99">
        <f t="shared" si="0"/>
        <v>0</v>
      </c>
      <c r="AK99">
        <f t="shared" si="0"/>
        <v>1.4073100000000016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0.19088000000000002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44709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1.68</v>
      </c>
      <c r="AD3" s="201">
        <v>0</v>
      </c>
      <c r="AE3" s="201">
        <v>0</v>
      </c>
      <c r="AF3" s="201">
        <v>0</v>
      </c>
      <c r="AG3" s="201">
        <v>18.79</v>
      </c>
      <c r="AH3" s="201">
        <v>0</v>
      </c>
      <c r="AI3" s="201">
        <v>24.38</v>
      </c>
      <c r="AJ3" s="201">
        <v>0</v>
      </c>
      <c r="AK3" s="201">
        <v>27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1.68</v>
      </c>
      <c r="AD4" s="201">
        <v>0</v>
      </c>
      <c r="AE4" s="201">
        <v>0</v>
      </c>
      <c r="AF4" s="201">
        <v>0</v>
      </c>
      <c r="AG4" s="201">
        <v>18.79</v>
      </c>
      <c r="AH4" s="201">
        <v>0</v>
      </c>
      <c r="AI4" s="201">
        <v>24.38</v>
      </c>
      <c r="AJ4" s="201">
        <v>0</v>
      </c>
      <c r="AK4" s="201">
        <v>27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1.73</v>
      </c>
      <c r="AD5" s="201">
        <v>0</v>
      </c>
      <c r="AE5" s="201">
        <v>0</v>
      </c>
      <c r="AF5" s="201">
        <v>0</v>
      </c>
      <c r="AG5" s="201">
        <v>18.79</v>
      </c>
      <c r="AH5" s="201">
        <v>0</v>
      </c>
      <c r="AI5" s="201">
        <v>24.38</v>
      </c>
      <c r="AJ5" s="201">
        <v>0</v>
      </c>
      <c r="AK5" s="201">
        <v>27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1.73</v>
      </c>
      <c r="AD6" s="201">
        <v>0</v>
      </c>
      <c r="AE6" s="201">
        <v>0</v>
      </c>
      <c r="AF6" s="201">
        <v>0</v>
      </c>
      <c r="AG6" s="201">
        <v>18.79</v>
      </c>
      <c r="AH6" s="201">
        <v>0</v>
      </c>
      <c r="AI6" s="201">
        <v>24.38</v>
      </c>
      <c r="AJ6" s="201">
        <v>0</v>
      </c>
      <c r="AK6" s="201">
        <v>27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1.73</v>
      </c>
      <c r="AD7" s="201">
        <v>0</v>
      </c>
      <c r="AE7" s="201">
        <v>0</v>
      </c>
      <c r="AF7" s="201">
        <v>0</v>
      </c>
      <c r="AG7" s="201">
        <v>18.79</v>
      </c>
      <c r="AH7" s="201">
        <v>0</v>
      </c>
      <c r="AI7" s="201">
        <v>24.38</v>
      </c>
      <c r="AJ7" s="201">
        <v>0</v>
      </c>
      <c r="AK7" s="201">
        <v>27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1.73</v>
      </c>
      <c r="AD8" s="201">
        <v>0</v>
      </c>
      <c r="AE8" s="201">
        <v>0</v>
      </c>
      <c r="AF8" s="201">
        <v>0</v>
      </c>
      <c r="AG8" s="201">
        <v>18.79</v>
      </c>
      <c r="AH8" s="201">
        <v>0</v>
      </c>
      <c r="AI8" s="201">
        <v>24.38</v>
      </c>
      <c r="AJ8" s="201">
        <v>0</v>
      </c>
      <c r="AK8" s="201">
        <v>27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1.73</v>
      </c>
      <c r="AD9" s="201">
        <v>0</v>
      </c>
      <c r="AE9" s="201">
        <v>0</v>
      </c>
      <c r="AF9" s="201">
        <v>0</v>
      </c>
      <c r="AG9" s="201">
        <v>18.79</v>
      </c>
      <c r="AH9" s="201">
        <v>0</v>
      </c>
      <c r="AI9" s="201">
        <v>24.38</v>
      </c>
      <c r="AJ9" s="201">
        <v>0</v>
      </c>
      <c r="AK9" s="201">
        <v>27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1.73</v>
      </c>
      <c r="AD10" s="201">
        <v>0</v>
      </c>
      <c r="AE10" s="201">
        <v>0</v>
      </c>
      <c r="AF10" s="201">
        <v>0</v>
      </c>
      <c r="AG10" s="201">
        <v>18.79</v>
      </c>
      <c r="AH10" s="201">
        <v>0</v>
      </c>
      <c r="AI10" s="201">
        <v>24.38</v>
      </c>
      <c r="AJ10" s="201">
        <v>0</v>
      </c>
      <c r="AK10" s="201">
        <v>27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1.73</v>
      </c>
      <c r="AD11" s="201">
        <v>0</v>
      </c>
      <c r="AE11" s="201">
        <v>0</v>
      </c>
      <c r="AF11" s="201">
        <v>0</v>
      </c>
      <c r="AG11" s="201">
        <v>18.79</v>
      </c>
      <c r="AH11" s="201">
        <v>0</v>
      </c>
      <c r="AI11" s="201">
        <v>24.38</v>
      </c>
      <c r="AJ11" s="201">
        <v>0</v>
      </c>
      <c r="AK11" s="201">
        <v>28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2.08</v>
      </c>
      <c r="AD12" s="201">
        <v>0</v>
      </c>
      <c r="AE12" s="201">
        <v>0</v>
      </c>
      <c r="AF12" s="201">
        <v>0</v>
      </c>
      <c r="AG12" s="201">
        <v>18.79</v>
      </c>
      <c r="AH12" s="201">
        <v>0</v>
      </c>
      <c r="AI12" s="201">
        <v>27.16</v>
      </c>
      <c r="AJ12" s="201">
        <v>0</v>
      </c>
      <c r="AK12" s="201">
        <v>28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2.08</v>
      </c>
      <c r="AD13" s="201">
        <v>0</v>
      </c>
      <c r="AE13" s="201">
        <v>0</v>
      </c>
      <c r="AF13" s="201">
        <v>0</v>
      </c>
      <c r="AG13" s="201">
        <v>18.79</v>
      </c>
      <c r="AH13" s="201">
        <v>0</v>
      </c>
      <c r="AI13" s="201">
        <v>27.16</v>
      </c>
      <c r="AJ13" s="201">
        <v>0</v>
      </c>
      <c r="AK13" s="201">
        <v>28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2.08</v>
      </c>
      <c r="AD14" s="201">
        <v>0</v>
      </c>
      <c r="AE14" s="201">
        <v>0</v>
      </c>
      <c r="AF14" s="201">
        <v>0</v>
      </c>
      <c r="AG14" s="201">
        <v>18.79</v>
      </c>
      <c r="AH14" s="201">
        <v>0</v>
      </c>
      <c r="AI14" s="201">
        <v>27.16</v>
      </c>
      <c r="AJ14" s="201">
        <v>0</v>
      </c>
      <c r="AK14" s="201">
        <v>28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18.79</v>
      </c>
      <c r="AH15" s="201">
        <v>0</v>
      </c>
      <c r="AI15" s="201">
        <v>28.31</v>
      </c>
      <c r="AJ15" s="201">
        <v>0</v>
      </c>
      <c r="AK15" s="201">
        <v>28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18.79</v>
      </c>
      <c r="AH16" s="201">
        <v>0</v>
      </c>
      <c r="AI16" s="201">
        <v>28.31</v>
      </c>
      <c r="AJ16" s="201">
        <v>0</v>
      </c>
      <c r="AK16" s="201">
        <v>28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18.79</v>
      </c>
      <c r="AH17" s="201">
        <v>0</v>
      </c>
      <c r="AI17" s="201">
        <v>28.31</v>
      </c>
      <c r="AJ17" s="201">
        <v>0</v>
      </c>
      <c r="AK17" s="201">
        <v>28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18.79</v>
      </c>
      <c r="AH18" s="201">
        <v>0</v>
      </c>
      <c r="AI18" s="201">
        <v>28.31</v>
      </c>
      <c r="AJ18" s="201">
        <v>0</v>
      </c>
      <c r="AK18" s="201">
        <v>28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18.79</v>
      </c>
      <c r="AH19" s="201">
        <v>0</v>
      </c>
      <c r="AI19" s="201">
        <v>28.31</v>
      </c>
      <c r="AJ19" s="201">
        <v>0</v>
      </c>
      <c r="AK19" s="201">
        <v>28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18.79</v>
      </c>
      <c r="AH20" s="201">
        <v>0</v>
      </c>
      <c r="AI20" s="201">
        <v>28.31</v>
      </c>
      <c r="AJ20" s="201">
        <v>0</v>
      </c>
      <c r="AK20" s="201">
        <v>28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18.79</v>
      </c>
      <c r="AH21" s="201">
        <v>0</v>
      </c>
      <c r="AI21" s="201">
        <v>28.31</v>
      </c>
      <c r="AJ21" s="201">
        <v>0</v>
      </c>
      <c r="AK21" s="201">
        <v>28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18.79</v>
      </c>
      <c r="AH22" s="201">
        <v>0</v>
      </c>
      <c r="AI22" s="201">
        <v>28.31</v>
      </c>
      <c r="AJ22" s="201">
        <v>0</v>
      </c>
      <c r="AK22" s="201">
        <v>28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18.79</v>
      </c>
      <c r="AH23" s="201">
        <v>0</v>
      </c>
      <c r="AI23" s="201">
        <v>28.31</v>
      </c>
      <c r="AJ23" s="201">
        <v>0</v>
      </c>
      <c r="AK23" s="201">
        <v>28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18.79</v>
      </c>
      <c r="AH24" s="201">
        <v>0</v>
      </c>
      <c r="AI24" s="201">
        <v>28.31</v>
      </c>
      <c r="AJ24" s="201">
        <v>0</v>
      </c>
      <c r="AK24" s="201">
        <v>28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18.79</v>
      </c>
      <c r="AH25" s="201">
        <v>0</v>
      </c>
      <c r="AI25" s="201">
        <v>28.31</v>
      </c>
      <c r="AJ25" s="201">
        <v>0</v>
      </c>
      <c r="AK25" s="201">
        <v>28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18.79</v>
      </c>
      <c r="AH26" s="201">
        <v>0</v>
      </c>
      <c r="AI26" s="201">
        <v>28.31</v>
      </c>
      <c r="AJ26" s="201">
        <v>0</v>
      </c>
      <c r="AK26" s="201">
        <v>28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18.79</v>
      </c>
      <c r="AH27" s="201">
        <v>0</v>
      </c>
      <c r="AI27" s="201">
        <v>28.31</v>
      </c>
      <c r="AJ27" s="201">
        <v>0</v>
      </c>
      <c r="AK27" s="201">
        <v>28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2.08</v>
      </c>
      <c r="AD28" s="201">
        <v>0</v>
      </c>
      <c r="AE28" s="201">
        <v>0</v>
      </c>
      <c r="AF28" s="201">
        <v>0</v>
      </c>
      <c r="AG28" s="201">
        <v>18.79</v>
      </c>
      <c r="AH28" s="201">
        <v>0</v>
      </c>
      <c r="AI28" s="201">
        <v>28.31</v>
      </c>
      <c r="AJ28" s="201">
        <v>0</v>
      </c>
      <c r="AK28" s="201">
        <v>28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2.08</v>
      </c>
      <c r="AD29" s="201">
        <v>0</v>
      </c>
      <c r="AE29" s="201">
        <v>0</v>
      </c>
      <c r="AF29" s="201">
        <v>0</v>
      </c>
      <c r="AG29" s="201">
        <v>18.79</v>
      </c>
      <c r="AH29" s="201">
        <v>0</v>
      </c>
      <c r="AI29" s="201">
        <v>28.31</v>
      </c>
      <c r="AJ29" s="201">
        <v>0</v>
      </c>
      <c r="AK29" s="201">
        <v>28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2.08</v>
      </c>
      <c r="AD30" s="201">
        <v>0</v>
      </c>
      <c r="AE30" s="201">
        <v>0</v>
      </c>
      <c r="AF30" s="201">
        <v>0</v>
      </c>
      <c r="AG30" s="201">
        <v>18.79</v>
      </c>
      <c r="AH30" s="201">
        <v>0</v>
      </c>
      <c r="AI30" s="201">
        <v>28.31</v>
      </c>
      <c r="AJ30" s="201">
        <v>0</v>
      </c>
      <c r="AK30" s="201">
        <v>28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2.08</v>
      </c>
      <c r="AD31" s="201">
        <v>0</v>
      </c>
      <c r="AE31" s="201">
        <v>0</v>
      </c>
      <c r="AF31" s="201">
        <v>0</v>
      </c>
      <c r="AG31" s="201">
        <v>18.79</v>
      </c>
      <c r="AH31" s="201">
        <v>0</v>
      </c>
      <c r="AI31" s="201">
        <v>27.16</v>
      </c>
      <c r="AJ31" s="201">
        <v>0</v>
      </c>
      <c r="AK31" s="201">
        <v>28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2.08</v>
      </c>
      <c r="AD32" s="201">
        <v>0</v>
      </c>
      <c r="AE32" s="201">
        <v>0</v>
      </c>
      <c r="AF32" s="201">
        <v>0</v>
      </c>
      <c r="AG32" s="201">
        <v>18.79</v>
      </c>
      <c r="AH32" s="201">
        <v>0</v>
      </c>
      <c r="AI32" s="201">
        <v>27.16</v>
      </c>
      <c r="AJ32" s="201">
        <v>0</v>
      </c>
      <c r="AK32" s="201">
        <v>28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2.08</v>
      </c>
      <c r="AD33" s="201">
        <v>0</v>
      </c>
      <c r="AE33" s="201">
        <v>0</v>
      </c>
      <c r="AF33" s="201">
        <v>0</v>
      </c>
      <c r="AG33" s="201">
        <v>18.79</v>
      </c>
      <c r="AH33" s="201">
        <v>0</v>
      </c>
      <c r="AI33" s="201">
        <v>27.16</v>
      </c>
      <c r="AJ33" s="201">
        <v>0</v>
      </c>
      <c r="AK33" s="201">
        <v>28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18.79</v>
      </c>
      <c r="AH34" s="201">
        <v>0</v>
      </c>
      <c r="AI34" s="201">
        <v>27.16</v>
      </c>
      <c r="AJ34" s="201">
        <v>0</v>
      </c>
      <c r="AK34" s="201">
        <v>28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18.79</v>
      </c>
      <c r="AH35" s="201">
        <v>0</v>
      </c>
      <c r="AI35" s="201">
        <v>27</v>
      </c>
      <c r="AJ35" s="201">
        <v>0</v>
      </c>
      <c r="AK35" s="201">
        <v>28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18.79</v>
      </c>
      <c r="AH36" s="201">
        <v>0</v>
      </c>
      <c r="AI36" s="201">
        <v>27</v>
      </c>
      <c r="AJ36" s="201">
        <v>0</v>
      </c>
      <c r="AK36" s="201">
        <v>28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2.08</v>
      </c>
      <c r="AD37" s="201">
        <v>0</v>
      </c>
      <c r="AE37" s="201">
        <v>0</v>
      </c>
      <c r="AF37" s="201">
        <v>0</v>
      </c>
      <c r="AG37" s="201">
        <v>18.79</v>
      </c>
      <c r="AH37" s="201">
        <v>0</v>
      </c>
      <c r="AI37" s="201">
        <v>27</v>
      </c>
      <c r="AJ37" s="201">
        <v>0</v>
      </c>
      <c r="AK37" s="201">
        <v>28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18.79</v>
      </c>
      <c r="AH38" s="201">
        <v>0</v>
      </c>
      <c r="AI38" s="201">
        <v>27</v>
      </c>
      <c r="AJ38" s="201">
        <v>0</v>
      </c>
      <c r="AK38" s="201">
        <v>28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18.79</v>
      </c>
      <c r="AH39" s="201">
        <v>0</v>
      </c>
      <c r="AI39" s="201">
        <v>27</v>
      </c>
      <c r="AJ39" s="201">
        <v>0</v>
      </c>
      <c r="AK39" s="201">
        <v>28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18.79</v>
      </c>
      <c r="AH40" s="201">
        <v>0</v>
      </c>
      <c r="AI40" s="201">
        <v>27</v>
      </c>
      <c r="AJ40" s="201">
        <v>0</v>
      </c>
      <c r="AK40" s="201">
        <v>28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18.79</v>
      </c>
      <c r="AH41" s="201">
        <v>0</v>
      </c>
      <c r="AI41" s="201">
        <v>27</v>
      </c>
      <c r="AJ41" s="201">
        <v>0</v>
      </c>
      <c r="AK41" s="201">
        <v>28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18.79</v>
      </c>
      <c r="AH42" s="201">
        <v>0</v>
      </c>
      <c r="AI42" s="201">
        <v>27</v>
      </c>
      <c r="AJ42" s="201">
        <v>0</v>
      </c>
      <c r="AK42" s="201">
        <v>28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2.0499999999999998</v>
      </c>
      <c r="AD43" s="201">
        <v>0</v>
      </c>
      <c r="AE43" s="201">
        <v>0</v>
      </c>
      <c r="AF43" s="201">
        <v>0</v>
      </c>
      <c r="AG43" s="201">
        <v>18.79</v>
      </c>
      <c r="AH43" s="201">
        <v>0</v>
      </c>
      <c r="AI43" s="201">
        <v>27</v>
      </c>
      <c r="AJ43" s="201">
        <v>0</v>
      </c>
      <c r="AK43" s="201">
        <v>28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2.0499999999999998</v>
      </c>
      <c r="AD44" s="201">
        <v>0</v>
      </c>
      <c r="AE44" s="201">
        <v>0</v>
      </c>
      <c r="AF44" s="201">
        <v>0</v>
      </c>
      <c r="AG44" s="201">
        <v>18.79</v>
      </c>
      <c r="AH44" s="201">
        <v>0</v>
      </c>
      <c r="AI44" s="201">
        <v>27</v>
      </c>
      <c r="AJ44" s="201">
        <v>0</v>
      </c>
      <c r="AK44" s="201">
        <v>28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2.0499999999999998</v>
      </c>
      <c r="AD45" s="201">
        <v>0</v>
      </c>
      <c r="AE45" s="201">
        <v>0</v>
      </c>
      <c r="AF45" s="201">
        <v>0</v>
      </c>
      <c r="AG45" s="201">
        <v>18.79</v>
      </c>
      <c r="AH45" s="201">
        <v>0</v>
      </c>
      <c r="AI45" s="201">
        <v>26.41</v>
      </c>
      <c r="AJ45" s="201">
        <v>0</v>
      </c>
      <c r="AK45" s="201">
        <v>28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1.99</v>
      </c>
      <c r="AD46" s="201">
        <v>0</v>
      </c>
      <c r="AE46" s="201">
        <v>0</v>
      </c>
      <c r="AF46" s="201">
        <v>0</v>
      </c>
      <c r="AG46" s="201">
        <v>18.79</v>
      </c>
      <c r="AH46" s="201">
        <v>0</v>
      </c>
      <c r="AI46" s="201">
        <v>26.41</v>
      </c>
      <c r="AJ46" s="201">
        <v>0</v>
      </c>
      <c r="AK46" s="201">
        <v>28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1.99</v>
      </c>
      <c r="AD47" s="201">
        <v>0</v>
      </c>
      <c r="AE47" s="201">
        <v>0</v>
      </c>
      <c r="AF47" s="201">
        <v>0</v>
      </c>
      <c r="AG47" s="201">
        <v>18.79</v>
      </c>
      <c r="AH47" s="201">
        <v>0</v>
      </c>
      <c r="AI47" s="201">
        <v>26.41</v>
      </c>
      <c r="AJ47" s="201">
        <v>0</v>
      </c>
      <c r="AK47" s="201">
        <v>28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1.99</v>
      </c>
      <c r="AD48" s="201">
        <v>0</v>
      </c>
      <c r="AE48" s="201">
        <v>0</v>
      </c>
      <c r="AF48" s="201">
        <v>0</v>
      </c>
      <c r="AG48" s="201">
        <v>18.79</v>
      </c>
      <c r="AH48" s="201">
        <v>0</v>
      </c>
      <c r="AI48" s="201">
        <v>26.41</v>
      </c>
      <c r="AJ48" s="201">
        <v>0</v>
      </c>
      <c r="AK48" s="201">
        <v>28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1.99</v>
      </c>
      <c r="AD49" s="201">
        <v>0</v>
      </c>
      <c r="AE49" s="201">
        <v>0</v>
      </c>
      <c r="AF49" s="201">
        <v>0</v>
      </c>
      <c r="AG49" s="201">
        <v>18.79</v>
      </c>
      <c r="AH49" s="201">
        <v>0</v>
      </c>
      <c r="AI49" s="201">
        <v>26.41</v>
      </c>
      <c r="AJ49" s="201">
        <v>0</v>
      </c>
      <c r="AK49" s="201">
        <v>28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1.49</v>
      </c>
      <c r="AD50" s="201">
        <v>0</v>
      </c>
      <c r="AE50" s="201">
        <v>0</v>
      </c>
      <c r="AF50" s="201">
        <v>0</v>
      </c>
      <c r="AG50" s="201">
        <v>18.79</v>
      </c>
      <c r="AH50" s="201">
        <v>0</v>
      </c>
      <c r="AI50" s="201">
        <v>23.97</v>
      </c>
      <c r="AJ50" s="201">
        <v>0</v>
      </c>
      <c r="AK50" s="201">
        <v>28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2.0099999999999998</v>
      </c>
      <c r="AD51" s="201">
        <v>0</v>
      </c>
      <c r="AE51" s="201">
        <v>0</v>
      </c>
      <c r="AF51" s="201">
        <v>0</v>
      </c>
      <c r="AG51" s="201">
        <v>18.79</v>
      </c>
      <c r="AH51" s="201">
        <v>0</v>
      </c>
      <c r="AI51" s="201">
        <v>26.39</v>
      </c>
      <c r="AJ51" s="201">
        <v>0</v>
      </c>
      <c r="AK51" s="201">
        <v>28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2.0099999999999998</v>
      </c>
      <c r="AD52" s="201">
        <v>0</v>
      </c>
      <c r="AE52" s="201">
        <v>0</v>
      </c>
      <c r="AF52" s="201">
        <v>0</v>
      </c>
      <c r="AG52" s="201">
        <v>18.79</v>
      </c>
      <c r="AH52" s="201">
        <v>0</v>
      </c>
      <c r="AI52" s="201">
        <v>26.39</v>
      </c>
      <c r="AJ52" s="201">
        <v>0</v>
      </c>
      <c r="AK52" s="201">
        <v>28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1.49</v>
      </c>
      <c r="AD53" s="201">
        <v>0</v>
      </c>
      <c r="AE53" s="201">
        <v>0</v>
      </c>
      <c r="AF53" s="201">
        <v>0</v>
      </c>
      <c r="AG53" s="201">
        <v>18.79</v>
      </c>
      <c r="AH53" s="201">
        <v>0</v>
      </c>
      <c r="AI53" s="201">
        <v>23.97</v>
      </c>
      <c r="AJ53" s="201">
        <v>0</v>
      </c>
      <c r="AK53" s="201">
        <v>28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2.0099999999999998</v>
      </c>
      <c r="AD54" s="201">
        <v>0</v>
      </c>
      <c r="AE54" s="201">
        <v>0</v>
      </c>
      <c r="AF54" s="201">
        <v>0</v>
      </c>
      <c r="AG54" s="201">
        <v>18.79</v>
      </c>
      <c r="AH54" s="201">
        <v>0</v>
      </c>
      <c r="AI54" s="201">
        <v>26.39</v>
      </c>
      <c r="AJ54" s="201">
        <v>0</v>
      </c>
      <c r="AK54" s="201">
        <v>28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1.49</v>
      </c>
      <c r="AD55" s="201">
        <v>0</v>
      </c>
      <c r="AE55" s="201">
        <v>0</v>
      </c>
      <c r="AF55" s="201">
        <v>0</v>
      </c>
      <c r="AG55" s="201">
        <v>18.79</v>
      </c>
      <c r="AH55" s="201">
        <v>0</v>
      </c>
      <c r="AI55" s="201">
        <v>22.59</v>
      </c>
      <c r="AJ55" s="201">
        <v>0</v>
      </c>
      <c r="AK55" s="201">
        <v>28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1.49</v>
      </c>
      <c r="AD56" s="201">
        <v>0</v>
      </c>
      <c r="AE56" s="201">
        <v>0</v>
      </c>
      <c r="AF56" s="201">
        <v>0</v>
      </c>
      <c r="AG56" s="201">
        <v>18.79</v>
      </c>
      <c r="AH56" s="201">
        <v>0</v>
      </c>
      <c r="AI56" s="201">
        <v>22.59</v>
      </c>
      <c r="AJ56" s="201">
        <v>0</v>
      </c>
      <c r="AK56" s="201">
        <v>28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1.67</v>
      </c>
      <c r="AD57" s="201">
        <v>0</v>
      </c>
      <c r="AE57" s="201">
        <v>0</v>
      </c>
      <c r="AF57" s="201">
        <v>0</v>
      </c>
      <c r="AG57" s="201">
        <v>18.79</v>
      </c>
      <c r="AH57" s="201">
        <v>0</v>
      </c>
      <c r="AI57" s="201">
        <v>23.31</v>
      </c>
      <c r="AJ57" s="201">
        <v>0</v>
      </c>
      <c r="AK57" s="201">
        <v>28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1.4</v>
      </c>
      <c r="AD58" s="201">
        <v>0</v>
      </c>
      <c r="AE58" s="201">
        <v>0</v>
      </c>
      <c r="AF58" s="201">
        <v>0</v>
      </c>
      <c r="AG58" s="201">
        <v>18.79</v>
      </c>
      <c r="AH58" s="201">
        <v>0</v>
      </c>
      <c r="AI58" s="201">
        <v>22.59</v>
      </c>
      <c r="AJ58" s="201">
        <v>0</v>
      </c>
      <c r="AK58" s="201">
        <v>27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1.4</v>
      </c>
      <c r="AD59" s="201">
        <v>0</v>
      </c>
      <c r="AE59" s="201">
        <v>0</v>
      </c>
      <c r="AF59" s="201">
        <v>0</v>
      </c>
      <c r="AG59" s="201">
        <v>18.79</v>
      </c>
      <c r="AH59" s="201">
        <v>0</v>
      </c>
      <c r="AI59" s="201">
        <v>22.59</v>
      </c>
      <c r="AJ59" s="201">
        <v>0</v>
      </c>
      <c r="AK59" s="201">
        <v>27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1.4</v>
      </c>
      <c r="AD60" s="201">
        <v>0</v>
      </c>
      <c r="AE60" s="201">
        <v>0</v>
      </c>
      <c r="AF60" s="201">
        <v>0</v>
      </c>
      <c r="AG60" s="201">
        <v>18.79</v>
      </c>
      <c r="AH60" s="201">
        <v>0</v>
      </c>
      <c r="AI60" s="201">
        <v>22.59</v>
      </c>
      <c r="AJ60" s="201">
        <v>0</v>
      </c>
      <c r="AK60" s="201">
        <v>27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1.4</v>
      </c>
      <c r="AD61" s="201">
        <v>0</v>
      </c>
      <c r="AE61" s="201">
        <v>0</v>
      </c>
      <c r="AF61" s="201">
        <v>0</v>
      </c>
      <c r="AG61" s="201">
        <v>18.79</v>
      </c>
      <c r="AH61" s="201">
        <v>0</v>
      </c>
      <c r="AI61" s="201">
        <v>22.59</v>
      </c>
      <c r="AJ61" s="201">
        <v>0</v>
      </c>
      <c r="AK61" s="201">
        <v>27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1.4</v>
      </c>
      <c r="AD62" s="201">
        <v>0</v>
      </c>
      <c r="AE62" s="201">
        <v>0</v>
      </c>
      <c r="AF62" s="201">
        <v>0</v>
      </c>
      <c r="AG62" s="201">
        <v>18.79</v>
      </c>
      <c r="AH62" s="201">
        <v>0</v>
      </c>
      <c r="AI62" s="201">
        <v>22.59</v>
      </c>
      <c r="AJ62" s="201">
        <v>0</v>
      </c>
      <c r="AK62" s="201">
        <v>27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1.4</v>
      </c>
      <c r="AD63" s="201">
        <v>0</v>
      </c>
      <c r="AE63" s="201">
        <v>0</v>
      </c>
      <c r="AF63" s="201">
        <v>0</v>
      </c>
      <c r="AG63" s="201">
        <v>18.79</v>
      </c>
      <c r="AH63" s="201">
        <v>0</v>
      </c>
      <c r="AI63" s="201">
        <v>22.59</v>
      </c>
      <c r="AJ63" s="201">
        <v>0</v>
      </c>
      <c r="AK63" s="201">
        <v>24.35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1.95</v>
      </c>
      <c r="AD64" s="201">
        <v>0</v>
      </c>
      <c r="AE64" s="201">
        <v>0</v>
      </c>
      <c r="AF64" s="201">
        <v>0</v>
      </c>
      <c r="AG64" s="201">
        <v>18.79</v>
      </c>
      <c r="AH64" s="201">
        <v>0</v>
      </c>
      <c r="AI64" s="201">
        <v>25.74</v>
      </c>
      <c r="AJ64" s="201">
        <v>0</v>
      </c>
      <c r="AK64" s="201">
        <v>24.35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1.95</v>
      </c>
      <c r="AD65" s="201">
        <v>0</v>
      </c>
      <c r="AE65" s="201">
        <v>0</v>
      </c>
      <c r="AF65" s="201">
        <v>0</v>
      </c>
      <c r="AG65" s="201">
        <v>18.79</v>
      </c>
      <c r="AH65" s="201">
        <v>0</v>
      </c>
      <c r="AI65" s="201">
        <v>25.74</v>
      </c>
      <c r="AJ65" s="201">
        <v>0</v>
      </c>
      <c r="AK65" s="201">
        <v>24.35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1.95</v>
      </c>
      <c r="AD66" s="201">
        <v>0</v>
      </c>
      <c r="AE66" s="201">
        <v>0</v>
      </c>
      <c r="AF66" s="201">
        <v>0</v>
      </c>
      <c r="AG66" s="201">
        <v>18.79</v>
      </c>
      <c r="AH66" s="201">
        <v>0</v>
      </c>
      <c r="AI66" s="201">
        <v>25.74</v>
      </c>
      <c r="AJ66" s="201">
        <v>0</v>
      </c>
      <c r="AK66" s="201">
        <v>24.35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1.95</v>
      </c>
      <c r="AD67" s="201">
        <v>0</v>
      </c>
      <c r="AE67" s="201">
        <v>0</v>
      </c>
      <c r="AF67" s="201">
        <v>0</v>
      </c>
      <c r="AG67" s="201">
        <v>18.79</v>
      </c>
      <c r="AH67" s="201">
        <v>0</v>
      </c>
      <c r="AI67" s="201">
        <v>25.74</v>
      </c>
      <c r="AJ67" s="201">
        <v>0</v>
      </c>
      <c r="AK67" s="201">
        <v>24.35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1.95</v>
      </c>
      <c r="AD68" s="201">
        <v>0</v>
      </c>
      <c r="AE68" s="201">
        <v>0</v>
      </c>
      <c r="AF68" s="201">
        <v>0</v>
      </c>
      <c r="AG68" s="201">
        <v>18.79</v>
      </c>
      <c r="AH68" s="201">
        <v>0</v>
      </c>
      <c r="AI68" s="201">
        <v>25.74</v>
      </c>
      <c r="AJ68" s="201">
        <v>0</v>
      </c>
      <c r="AK68" s="201">
        <v>24.35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1.97</v>
      </c>
      <c r="AD69" s="201">
        <v>0</v>
      </c>
      <c r="AE69" s="201">
        <v>0</v>
      </c>
      <c r="AF69" s="201">
        <v>0</v>
      </c>
      <c r="AG69" s="201">
        <v>18.79</v>
      </c>
      <c r="AH69" s="201">
        <v>0</v>
      </c>
      <c r="AI69" s="201">
        <v>25.74</v>
      </c>
      <c r="AJ69" s="201">
        <v>0</v>
      </c>
      <c r="AK69" s="201">
        <v>24.35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1.97</v>
      </c>
      <c r="AD70" s="201">
        <v>0</v>
      </c>
      <c r="AE70" s="201">
        <v>0</v>
      </c>
      <c r="AF70" s="201">
        <v>0</v>
      </c>
      <c r="AG70" s="201">
        <v>18.79</v>
      </c>
      <c r="AH70" s="201">
        <v>0</v>
      </c>
      <c r="AI70" s="201">
        <v>25.74</v>
      </c>
      <c r="AJ70" s="201">
        <v>0</v>
      </c>
      <c r="AK70" s="201">
        <v>24.35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1.97</v>
      </c>
      <c r="AD71" s="201">
        <v>0</v>
      </c>
      <c r="AE71" s="201">
        <v>0</v>
      </c>
      <c r="AF71" s="201">
        <v>0</v>
      </c>
      <c r="AG71" s="201">
        <v>18.79</v>
      </c>
      <c r="AH71" s="201">
        <v>0</v>
      </c>
      <c r="AI71" s="201">
        <v>25.74</v>
      </c>
      <c r="AJ71" s="201">
        <v>0</v>
      </c>
      <c r="AK71" s="201">
        <v>24.35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1.97</v>
      </c>
      <c r="AD72" s="201">
        <v>0</v>
      </c>
      <c r="AE72" s="201">
        <v>0</v>
      </c>
      <c r="AF72" s="201">
        <v>0</v>
      </c>
      <c r="AG72" s="201">
        <v>18.79</v>
      </c>
      <c r="AH72" s="201">
        <v>0</v>
      </c>
      <c r="AI72" s="201">
        <v>25.74</v>
      </c>
      <c r="AJ72" s="201">
        <v>0</v>
      </c>
      <c r="AK72" s="201">
        <v>24.35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1.44</v>
      </c>
      <c r="AD73" s="201">
        <v>0</v>
      </c>
      <c r="AE73" s="201">
        <v>0</v>
      </c>
      <c r="AF73" s="201">
        <v>0</v>
      </c>
      <c r="AG73" s="201">
        <v>0</v>
      </c>
      <c r="AH73" s="201">
        <v>28.79</v>
      </c>
      <c r="AI73" s="201">
        <v>0</v>
      </c>
      <c r="AJ73" s="201">
        <v>0</v>
      </c>
      <c r="AK73" s="201">
        <v>24.35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1.44</v>
      </c>
      <c r="AD74" s="201">
        <v>0</v>
      </c>
      <c r="AE74" s="201">
        <v>0</v>
      </c>
      <c r="AF74" s="201">
        <v>0</v>
      </c>
      <c r="AG74" s="201">
        <v>0</v>
      </c>
      <c r="AH74" s="201">
        <v>28.79</v>
      </c>
      <c r="AI74" s="201">
        <v>0</v>
      </c>
      <c r="AJ74" s="201">
        <v>0</v>
      </c>
      <c r="AK74" s="201">
        <v>24.35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2.0499999999999998</v>
      </c>
      <c r="AD75" s="201">
        <v>0</v>
      </c>
      <c r="AE75" s="201">
        <v>0</v>
      </c>
      <c r="AF75" s="201">
        <v>0</v>
      </c>
      <c r="AG75" s="201">
        <v>0</v>
      </c>
      <c r="AH75" s="201">
        <v>28.79</v>
      </c>
      <c r="AI75" s="201">
        <v>0</v>
      </c>
      <c r="AJ75" s="201">
        <v>0</v>
      </c>
      <c r="AK75" s="201">
        <v>25.64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1.44</v>
      </c>
      <c r="AD76" s="201">
        <v>0</v>
      </c>
      <c r="AE76" s="201">
        <v>0</v>
      </c>
      <c r="AF76" s="201">
        <v>0</v>
      </c>
      <c r="AG76" s="201">
        <v>0</v>
      </c>
      <c r="AH76" s="201">
        <v>28.79</v>
      </c>
      <c r="AI76" s="201">
        <v>0</v>
      </c>
      <c r="AJ76" s="201">
        <v>0</v>
      </c>
      <c r="AK76" s="201">
        <v>25.64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1.44</v>
      </c>
      <c r="AD77" s="201">
        <v>0</v>
      </c>
      <c r="AE77" s="201">
        <v>0</v>
      </c>
      <c r="AF77" s="201">
        <v>0</v>
      </c>
      <c r="AG77" s="201">
        <v>0</v>
      </c>
      <c r="AH77" s="201">
        <v>28.79</v>
      </c>
      <c r="AI77" s="201">
        <v>25.26</v>
      </c>
      <c r="AJ77" s="201">
        <v>0</v>
      </c>
      <c r="AK77" s="201">
        <v>25.64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1.44</v>
      </c>
      <c r="AD78" s="201">
        <v>0</v>
      </c>
      <c r="AE78" s="201">
        <v>0</v>
      </c>
      <c r="AF78" s="201">
        <v>0</v>
      </c>
      <c r="AG78" s="201">
        <v>18.79</v>
      </c>
      <c r="AH78" s="201">
        <v>28.79</v>
      </c>
      <c r="AI78" s="201">
        <v>25.26</v>
      </c>
      <c r="AJ78" s="201">
        <v>0</v>
      </c>
      <c r="AK78" s="201">
        <v>25.64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2.08</v>
      </c>
      <c r="AD79" s="201">
        <v>0</v>
      </c>
      <c r="AE79" s="201">
        <v>0</v>
      </c>
      <c r="AF79" s="201">
        <v>0</v>
      </c>
      <c r="AG79" s="201">
        <v>18.79</v>
      </c>
      <c r="AH79" s="201">
        <v>0</v>
      </c>
      <c r="AI79" s="201">
        <v>25.26</v>
      </c>
      <c r="AJ79" s="201">
        <v>0</v>
      </c>
      <c r="AK79" s="201">
        <v>27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2.08</v>
      </c>
      <c r="AD80" s="201">
        <v>0</v>
      </c>
      <c r="AE80" s="201">
        <v>0</v>
      </c>
      <c r="AF80" s="201">
        <v>0</v>
      </c>
      <c r="AG80" s="201">
        <v>18.79</v>
      </c>
      <c r="AH80" s="201">
        <v>0</v>
      </c>
      <c r="AI80" s="201">
        <v>25.26</v>
      </c>
      <c r="AJ80" s="201">
        <v>0</v>
      </c>
      <c r="AK80" s="201">
        <v>27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2.08</v>
      </c>
      <c r="AD81" s="201">
        <v>0</v>
      </c>
      <c r="AE81" s="201">
        <v>0</v>
      </c>
      <c r="AF81" s="201">
        <v>0</v>
      </c>
      <c r="AG81" s="201">
        <v>18.79</v>
      </c>
      <c r="AH81" s="201">
        <v>0</v>
      </c>
      <c r="AI81" s="201">
        <v>25.26</v>
      </c>
      <c r="AJ81" s="201">
        <v>0</v>
      </c>
      <c r="AK81" s="201">
        <v>27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1.49</v>
      </c>
      <c r="AD82" s="201">
        <v>0</v>
      </c>
      <c r="AE82" s="201">
        <v>0</v>
      </c>
      <c r="AF82" s="201">
        <v>0</v>
      </c>
      <c r="AG82" s="201">
        <v>18.79</v>
      </c>
      <c r="AH82" s="201">
        <v>0</v>
      </c>
      <c r="AI82" s="201">
        <v>21.5</v>
      </c>
      <c r="AJ82" s="201">
        <v>0</v>
      </c>
      <c r="AK82" s="201">
        <v>27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1.49</v>
      </c>
      <c r="AD83" s="201">
        <v>0</v>
      </c>
      <c r="AE83" s="201">
        <v>0</v>
      </c>
      <c r="AF83" s="201">
        <v>0</v>
      </c>
      <c r="AG83" s="201">
        <v>18.79</v>
      </c>
      <c r="AH83" s="201">
        <v>0</v>
      </c>
      <c r="AI83" s="201">
        <v>21.76</v>
      </c>
      <c r="AJ83" s="201">
        <v>0</v>
      </c>
      <c r="AK83" s="201">
        <v>27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1.49</v>
      </c>
      <c r="AD84" s="201">
        <v>0</v>
      </c>
      <c r="AE84" s="201">
        <v>0</v>
      </c>
      <c r="AF84" s="201">
        <v>0</v>
      </c>
      <c r="AG84" s="201">
        <v>18.79</v>
      </c>
      <c r="AH84" s="201">
        <v>0</v>
      </c>
      <c r="AI84" s="201">
        <v>21.76</v>
      </c>
      <c r="AJ84" s="201">
        <v>0</v>
      </c>
      <c r="AK84" s="201">
        <v>27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1.49</v>
      </c>
      <c r="AD85" s="201">
        <v>0</v>
      </c>
      <c r="AE85" s="201">
        <v>0</v>
      </c>
      <c r="AF85" s="201">
        <v>0</v>
      </c>
      <c r="AG85" s="201">
        <v>18.79</v>
      </c>
      <c r="AH85" s="201">
        <v>0</v>
      </c>
      <c r="AI85" s="201">
        <v>21.76</v>
      </c>
      <c r="AJ85" s="201">
        <v>0</v>
      </c>
      <c r="AK85" s="201">
        <v>27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1.49</v>
      </c>
      <c r="AD86" s="201">
        <v>0</v>
      </c>
      <c r="AE86" s="201">
        <v>0</v>
      </c>
      <c r="AF86" s="201">
        <v>0</v>
      </c>
      <c r="AG86" s="201">
        <v>18.79</v>
      </c>
      <c r="AH86" s="201">
        <v>0</v>
      </c>
      <c r="AI86" s="201">
        <v>21.76</v>
      </c>
      <c r="AJ86" s="201">
        <v>0</v>
      </c>
      <c r="AK86" s="201">
        <v>27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1.49</v>
      </c>
      <c r="AD87" s="201">
        <v>0</v>
      </c>
      <c r="AE87" s="201">
        <v>0</v>
      </c>
      <c r="AF87" s="201">
        <v>0</v>
      </c>
      <c r="AG87" s="201">
        <v>18.79</v>
      </c>
      <c r="AH87" s="201">
        <v>0</v>
      </c>
      <c r="AI87" s="201">
        <v>21.76</v>
      </c>
      <c r="AJ87" s="201">
        <v>0</v>
      </c>
      <c r="AK87" s="201">
        <v>27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1.49</v>
      </c>
      <c r="AD88" s="201">
        <v>0</v>
      </c>
      <c r="AE88" s="201">
        <v>0</v>
      </c>
      <c r="AF88" s="201">
        <v>0</v>
      </c>
      <c r="AG88" s="201">
        <v>18.79</v>
      </c>
      <c r="AH88" s="201">
        <v>0</v>
      </c>
      <c r="AI88" s="201">
        <v>21.76</v>
      </c>
      <c r="AJ88" s="201">
        <v>0</v>
      </c>
      <c r="AK88" s="201">
        <v>27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1.49</v>
      </c>
      <c r="AD89" s="201">
        <v>0</v>
      </c>
      <c r="AE89" s="201">
        <v>0</v>
      </c>
      <c r="AF89" s="201">
        <v>0</v>
      </c>
      <c r="AG89" s="201">
        <v>18.79</v>
      </c>
      <c r="AH89" s="201">
        <v>0</v>
      </c>
      <c r="AI89" s="201">
        <v>21.76</v>
      </c>
      <c r="AJ89" s="201">
        <v>0</v>
      </c>
      <c r="AK89" s="201">
        <v>27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1.49</v>
      </c>
      <c r="AD90" s="201">
        <v>0</v>
      </c>
      <c r="AE90" s="201">
        <v>0</v>
      </c>
      <c r="AF90" s="201">
        <v>0</v>
      </c>
      <c r="AG90" s="201">
        <v>18.79</v>
      </c>
      <c r="AH90" s="201">
        <v>0</v>
      </c>
      <c r="AI90" s="201">
        <v>18.22</v>
      </c>
      <c r="AJ90" s="201">
        <v>0</v>
      </c>
      <c r="AK90" s="201">
        <v>27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1.49</v>
      </c>
      <c r="AD91" s="201">
        <v>0</v>
      </c>
      <c r="AE91" s="201">
        <v>0</v>
      </c>
      <c r="AF91" s="201">
        <v>0</v>
      </c>
      <c r="AG91" s="201">
        <v>18.79</v>
      </c>
      <c r="AH91" s="201">
        <v>0</v>
      </c>
      <c r="AI91" s="201">
        <v>15.86</v>
      </c>
      <c r="AJ91" s="201">
        <v>0</v>
      </c>
      <c r="AK91" s="201">
        <v>25.73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1.49</v>
      </c>
      <c r="AD92" s="201">
        <v>0</v>
      </c>
      <c r="AE92" s="201">
        <v>0</v>
      </c>
      <c r="AF92" s="201">
        <v>0</v>
      </c>
      <c r="AG92" s="201">
        <v>18.79</v>
      </c>
      <c r="AH92" s="201">
        <v>0</v>
      </c>
      <c r="AI92" s="201">
        <v>15.86</v>
      </c>
      <c r="AJ92" s="201">
        <v>0</v>
      </c>
      <c r="AK92" s="201">
        <v>25.73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1.49</v>
      </c>
      <c r="AD93" s="201">
        <v>0</v>
      </c>
      <c r="AE93" s="201">
        <v>0</v>
      </c>
      <c r="AF93" s="201">
        <v>0</v>
      </c>
      <c r="AG93" s="201">
        <v>18.79</v>
      </c>
      <c r="AH93" s="201">
        <v>0</v>
      </c>
      <c r="AI93" s="201">
        <v>15.86</v>
      </c>
      <c r="AJ93" s="201">
        <v>0</v>
      </c>
      <c r="AK93" s="201">
        <v>25.73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1.49</v>
      </c>
      <c r="AD94" s="201">
        <v>0</v>
      </c>
      <c r="AE94" s="201">
        <v>0</v>
      </c>
      <c r="AF94" s="201">
        <v>0</v>
      </c>
      <c r="AG94" s="201">
        <v>18.79</v>
      </c>
      <c r="AH94" s="201">
        <v>0</v>
      </c>
      <c r="AI94" s="201">
        <v>15.86</v>
      </c>
      <c r="AJ94" s="201">
        <v>0</v>
      </c>
      <c r="AK94" s="201">
        <v>25.73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1.53</v>
      </c>
      <c r="AD95" s="201">
        <v>0</v>
      </c>
      <c r="AE95" s="201">
        <v>0</v>
      </c>
      <c r="AF95" s="201">
        <v>0</v>
      </c>
      <c r="AG95" s="201">
        <v>18.79</v>
      </c>
      <c r="AH95" s="201">
        <v>0</v>
      </c>
      <c r="AI95" s="201">
        <v>15.86</v>
      </c>
      <c r="AJ95" s="201">
        <v>0</v>
      </c>
      <c r="AK95" s="201">
        <v>25.73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1.53</v>
      </c>
      <c r="AD96" s="201">
        <v>0</v>
      </c>
      <c r="AE96" s="201">
        <v>0</v>
      </c>
      <c r="AF96" s="201">
        <v>0</v>
      </c>
      <c r="AG96" s="201">
        <v>18.79</v>
      </c>
      <c r="AH96" s="201">
        <v>0</v>
      </c>
      <c r="AI96" s="201">
        <v>15.86</v>
      </c>
      <c r="AJ96" s="201">
        <v>0</v>
      </c>
      <c r="AK96" s="201">
        <v>25.73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1.53</v>
      </c>
      <c r="AD97" s="201">
        <v>0</v>
      </c>
      <c r="AE97" s="201">
        <v>0</v>
      </c>
      <c r="AF97" s="201">
        <v>0</v>
      </c>
      <c r="AG97" s="201">
        <v>18.79</v>
      </c>
      <c r="AH97" s="201">
        <v>0</v>
      </c>
      <c r="AI97" s="201">
        <v>15.86</v>
      </c>
      <c r="AJ97" s="201">
        <v>0</v>
      </c>
      <c r="AK97" s="201">
        <v>25.73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1.53</v>
      </c>
      <c r="AD98" s="201">
        <v>0</v>
      </c>
      <c r="AE98" s="201">
        <v>0</v>
      </c>
      <c r="AF98" s="201">
        <v>0</v>
      </c>
      <c r="AG98" s="201">
        <v>18.79</v>
      </c>
      <c r="AH98" s="201">
        <v>0</v>
      </c>
      <c r="AI98" s="201">
        <v>15.86</v>
      </c>
      <c r="AJ98" s="201">
        <v>0</v>
      </c>
      <c r="AK98" s="201">
        <v>25.73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4.3682500000000034E-2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0.42747249999999953</v>
      </c>
      <c r="AH99">
        <f t="shared" si="0"/>
        <v>4.3184999999999994E-2</v>
      </c>
      <c r="AI99">
        <f t="shared" si="0"/>
        <v>0.56814250000000022</v>
      </c>
      <c r="AJ99">
        <f t="shared" si="0"/>
        <v>0</v>
      </c>
      <c r="AK99">
        <f t="shared" si="0"/>
        <v>0.64789999999999981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3.76</v>
      </c>
      <c r="AH3" s="201">
        <v>0</v>
      </c>
      <c r="AI3" s="201">
        <v>4.51</v>
      </c>
      <c r="AJ3" s="201">
        <v>0</v>
      </c>
      <c r="AK3" s="201">
        <v>5.82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3.76</v>
      </c>
      <c r="AH4" s="201">
        <v>0</v>
      </c>
      <c r="AI4" s="201">
        <v>4.51</v>
      </c>
      <c r="AJ4" s="201">
        <v>0</v>
      </c>
      <c r="AK4" s="201">
        <v>5.82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3.76</v>
      </c>
      <c r="AH5" s="201">
        <v>0</v>
      </c>
      <c r="AI5" s="201">
        <v>4.51</v>
      </c>
      <c r="AJ5" s="201">
        <v>0</v>
      </c>
      <c r="AK5" s="201">
        <v>5.82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3.76</v>
      </c>
      <c r="AH6" s="201">
        <v>0</v>
      </c>
      <c r="AI6" s="201">
        <v>4.51</v>
      </c>
      <c r="AJ6" s="201">
        <v>0</v>
      </c>
      <c r="AK6" s="201">
        <v>5.82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3.76</v>
      </c>
      <c r="AH7" s="201">
        <v>0</v>
      </c>
      <c r="AI7" s="201">
        <v>4.51</v>
      </c>
      <c r="AJ7" s="201">
        <v>0</v>
      </c>
      <c r="AK7" s="201">
        <v>5.82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3.76</v>
      </c>
      <c r="AH8" s="201">
        <v>0</v>
      </c>
      <c r="AI8" s="201">
        <v>4.51</v>
      </c>
      <c r="AJ8" s="201">
        <v>0</v>
      </c>
      <c r="AK8" s="201">
        <v>5.82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3.76</v>
      </c>
      <c r="AH9" s="201">
        <v>0</v>
      </c>
      <c r="AI9" s="201">
        <v>4.51</v>
      </c>
      <c r="AJ9" s="201">
        <v>0</v>
      </c>
      <c r="AK9" s="201">
        <v>5.82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3.76</v>
      </c>
      <c r="AH10" s="201">
        <v>0</v>
      </c>
      <c r="AI10" s="201">
        <v>4.51</v>
      </c>
      <c r="AJ10" s="201">
        <v>0</v>
      </c>
      <c r="AK10" s="201">
        <v>5.82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3.76</v>
      </c>
      <c r="AH11" s="201">
        <v>0</v>
      </c>
      <c r="AI11" s="201">
        <v>4.51</v>
      </c>
      <c r="AJ11" s="201">
        <v>0</v>
      </c>
      <c r="AK11" s="201">
        <v>5.82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3.76</v>
      </c>
      <c r="AH12" s="201">
        <v>0</v>
      </c>
      <c r="AI12" s="201">
        <v>5.43</v>
      </c>
      <c r="AJ12" s="201">
        <v>0</v>
      </c>
      <c r="AK12" s="201">
        <v>5.82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3.76</v>
      </c>
      <c r="AH13" s="201">
        <v>0</v>
      </c>
      <c r="AI13" s="201">
        <v>5.43</v>
      </c>
      <c r="AJ13" s="201">
        <v>0</v>
      </c>
      <c r="AK13" s="201">
        <v>5.82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3.76</v>
      </c>
      <c r="AH14" s="201">
        <v>0</v>
      </c>
      <c r="AI14" s="201">
        <v>5.43</v>
      </c>
      <c r="AJ14" s="201">
        <v>0</v>
      </c>
      <c r="AK14" s="201">
        <v>5.82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3.76</v>
      </c>
      <c r="AH15" s="201">
        <v>0</v>
      </c>
      <c r="AI15" s="201">
        <v>5.66</v>
      </c>
      <c r="AJ15" s="201">
        <v>0</v>
      </c>
      <c r="AK15" s="201">
        <v>5.82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3.76</v>
      </c>
      <c r="AH16" s="201">
        <v>0</v>
      </c>
      <c r="AI16" s="201">
        <v>5.66</v>
      </c>
      <c r="AJ16" s="201">
        <v>0</v>
      </c>
      <c r="AK16" s="201">
        <v>5.82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3.76</v>
      </c>
      <c r="AH17" s="201">
        <v>0</v>
      </c>
      <c r="AI17" s="201">
        <v>5.66</v>
      </c>
      <c r="AJ17" s="201">
        <v>0</v>
      </c>
      <c r="AK17" s="201">
        <v>5.82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3.76</v>
      </c>
      <c r="AH18" s="201">
        <v>0</v>
      </c>
      <c r="AI18" s="201">
        <v>5.66</v>
      </c>
      <c r="AJ18" s="201">
        <v>0</v>
      </c>
      <c r="AK18" s="201">
        <v>5.82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3.76</v>
      </c>
      <c r="AH19" s="201">
        <v>0</v>
      </c>
      <c r="AI19" s="201">
        <v>5.66</v>
      </c>
      <c r="AJ19" s="201">
        <v>0</v>
      </c>
      <c r="AK19" s="201">
        <v>5.82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3.76</v>
      </c>
      <c r="AH20" s="201">
        <v>0</v>
      </c>
      <c r="AI20" s="201">
        <v>5.66</v>
      </c>
      <c r="AJ20" s="201">
        <v>0</v>
      </c>
      <c r="AK20" s="201">
        <v>5.82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3.76</v>
      </c>
      <c r="AH21" s="201">
        <v>0</v>
      </c>
      <c r="AI21" s="201">
        <v>5.66</v>
      </c>
      <c r="AJ21" s="201">
        <v>0</v>
      </c>
      <c r="AK21" s="201">
        <v>5.82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3.76</v>
      </c>
      <c r="AH22" s="201">
        <v>0</v>
      </c>
      <c r="AI22" s="201">
        <v>5.66</v>
      </c>
      <c r="AJ22" s="201">
        <v>0</v>
      </c>
      <c r="AK22" s="201">
        <v>5.82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3.76</v>
      </c>
      <c r="AH23" s="201">
        <v>0</v>
      </c>
      <c r="AI23" s="201">
        <v>5.66</v>
      </c>
      <c r="AJ23" s="201">
        <v>0</v>
      </c>
      <c r="AK23" s="201">
        <v>5.82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3.76</v>
      </c>
      <c r="AH24" s="201">
        <v>0</v>
      </c>
      <c r="AI24" s="201">
        <v>5.66</v>
      </c>
      <c r="AJ24" s="201">
        <v>0</v>
      </c>
      <c r="AK24" s="201">
        <v>5.82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3.76</v>
      </c>
      <c r="AH25" s="201">
        <v>0</v>
      </c>
      <c r="AI25" s="201">
        <v>5.66</v>
      </c>
      <c r="AJ25" s="201">
        <v>0</v>
      </c>
      <c r="AK25" s="201">
        <v>5.82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3.76</v>
      </c>
      <c r="AH26" s="201">
        <v>0</v>
      </c>
      <c r="AI26" s="201">
        <v>5.66</v>
      </c>
      <c r="AJ26" s="201">
        <v>0</v>
      </c>
      <c r="AK26" s="201">
        <v>5.82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3.76</v>
      </c>
      <c r="AH27" s="201">
        <v>0</v>
      </c>
      <c r="AI27" s="201">
        <v>5.66</v>
      </c>
      <c r="AJ27" s="201">
        <v>0</v>
      </c>
      <c r="AK27" s="201">
        <v>5.82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3.76</v>
      </c>
      <c r="AH28" s="201">
        <v>0</v>
      </c>
      <c r="AI28" s="201">
        <v>5.66</v>
      </c>
      <c r="AJ28" s="201">
        <v>0</v>
      </c>
      <c r="AK28" s="201">
        <v>5.82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3.76</v>
      </c>
      <c r="AH29" s="201">
        <v>0</v>
      </c>
      <c r="AI29" s="201">
        <v>5.66</v>
      </c>
      <c r="AJ29" s="201">
        <v>0</v>
      </c>
      <c r="AK29" s="201">
        <v>5.82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3.76</v>
      </c>
      <c r="AH30" s="201">
        <v>0</v>
      </c>
      <c r="AI30" s="201">
        <v>5.66</v>
      </c>
      <c r="AJ30" s="201">
        <v>0</v>
      </c>
      <c r="AK30" s="201">
        <v>5.82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3.76</v>
      </c>
      <c r="AH31" s="201">
        <v>0</v>
      </c>
      <c r="AI31" s="201">
        <v>5.43</v>
      </c>
      <c r="AJ31" s="201">
        <v>0</v>
      </c>
      <c r="AK31" s="201">
        <v>5.82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3.76</v>
      </c>
      <c r="AH32" s="201">
        <v>0</v>
      </c>
      <c r="AI32" s="201">
        <v>5.43</v>
      </c>
      <c r="AJ32" s="201">
        <v>0</v>
      </c>
      <c r="AK32" s="201">
        <v>5.82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3.76</v>
      </c>
      <c r="AH33" s="201">
        <v>0</v>
      </c>
      <c r="AI33" s="201">
        <v>5.43</v>
      </c>
      <c r="AJ33" s="201">
        <v>0</v>
      </c>
      <c r="AK33" s="201">
        <v>5.82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3.76</v>
      </c>
      <c r="AH34" s="201">
        <v>0</v>
      </c>
      <c r="AI34" s="201">
        <v>5.43</v>
      </c>
      <c r="AJ34" s="201">
        <v>0</v>
      </c>
      <c r="AK34" s="201">
        <v>5.82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3.76</v>
      </c>
      <c r="AH35" s="201">
        <v>0</v>
      </c>
      <c r="AI35" s="201">
        <v>5</v>
      </c>
      <c r="AJ35" s="201">
        <v>0</v>
      </c>
      <c r="AK35" s="201">
        <v>5.82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3.76</v>
      </c>
      <c r="AH36" s="201">
        <v>0</v>
      </c>
      <c r="AI36" s="201">
        <v>5</v>
      </c>
      <c r="AJ36" s="201">
        <v>0</v>
      </c>
      <c r="AK36" s="201">
        <v>5.82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3.76</v>
      </c>
      <c r="AH37" s="201">
        <v>0</v>
      </c>
      <c r="AI37" s="201">
        <v>5</v>
      </c>
      <c r="AJ37" s="201">
        <v>0</v>
      </c>
      <c r="AK37" s="201">
        <v>5.82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3.76</v>
      </c>
      <c r="AH38" s="201">
        <v>0</v>
      </c>
      <c r="AI38" s="201">
        <v>5</v>
      </c>
      <c r="AJ38" s="201">
        <v>0</v>
      </c>
      <c r="AK38" s="201">
        <v>5.82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3.76</v>
      </c>
      <c r="AH39" s="201">
        <v>0</v>
      </c>
      <c r="AI39" s="201">
        <v>5</v>
      </c>
      <c r="AJ39" s="201">
        <v>0</v>
      </c>
      <c r="AK39" s="201">
        <v>5.82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3.76</v>
      </c>
      <c r="AH40" s="201">
        <v>0</v>
      </c>
      <c r="AI40" s="201">
        <v>5</v>
      </c>
      <c r="AJ40" s="201">
        <v>0</v>
      </c>
      <c r="AK40" s="201">
        <v>5.82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3.76</v>
      </c>
      <c r="AH41" s="201">
        <v>0</v>
      </c>
      <c r="AI41" s="201">
        <v>5</v>
      </c>
      <c r="AJ41" s="201">
        <v>0</v>
      </c>
      <c r="AK41" s="201">
        <v>5.82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3.76</v>
      </c>
      <c r="AH42" s="201">
        <v>0</v>
      </c>
      <c r="AI42" s="201">
        <v>5</v>
      </c>
      <c r="AJ42" s="201">
        <v>0</v>
      </c>
      <c r="AK42" s="201">
        <v>5.82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3.76</v>
      </c>
      <c r="AH43" s="201">
        <v>0</v>
      </c>
      <c r="AI43" s="201">
        <v>5</v>
      </c>
      <c r="AJ43" s="201">
        <v>0</v>
      </c>
      <c r="AK43" s="201">
        <v>5.82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3.76</v>
      </c>
      <c r="AH44" s="201">
        <v>0</v>
      </c>
      <c r="AI44" s="201">
        <v>5</v>
      </c>
      <c r="AJ44" s="201">
        <v>0</v>
      </c>
      <c r="AK44" s="201">
        <v>5.82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3.76</v>
      </c>
      <c r="AH45" s="201">
        <v>0</v>
      </c>
      <c r="AI45" s="201">
        <v>4.8899999999999997</v>
      </c>
      <c r="AJ45" s="201">
        <v>0</v>
      </c>
      <c r="AK45" s="201">
        <v>5.82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3.76</v>
      </c>
      <c r="AH46" s="201">
        <v>0</v>
      </c>
      <c r="AI46" s="201">
        <v>4.8899999999999997</v>
      </c>
      <c r="AJ46" s="201">
        <v>0</v>
      </c>
      <c r="AK46" s="201">
        <v>5.82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3.76</v>
      </c>
      <c r="AH47" s="201">
        <v>0</v>
      </c>
      <c r="AI47" s="201">
        <v>4.8899999999999997</v>
      </c>
      <c r="AJ47" s="201">
        <v>0</v>
      </c>
      <c r="AK47" s="201">
        <v>5.82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3.76</v>
      </c>
      <c r="AH48" s="201">
        <v>0</v>
      </c>
      <c r="AI48" s="201">
        <v>4.8899999999999997</v>
      </c>
      <c r="AJ48" s="201">
        <v>0</v>
      </c>
      <c r="AK48" s="201">
        <v>5.82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3.76</v>
      </c>
      <c r="AH49" s="201">
        <v>0</v>
      </c>
      <c r="AI49" s="201">
        <v>4.8899999999999997</v>
      </c>
      <c r="AJ49" s="201">
        <v>0</v>
      </c>
      <c r="AK49" s="201">
        <v>5.82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3.76</v>
      </c>
      <c r="AH50" s="201">
        <v>0</v>
      </c>
      <c r="AI50" s="201">
        <v>4.4400000000000004</v>
      </c>
      <c r="AJ50" s="201">
        <v>0</v>
      </c>
      <c r="AK50" s="201">
        <v>5.82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3.76</v>
      </c>
      <c r="AH51" s="201">
        <v>0</v>
      </c>
      <c r="AI51" s="201">
        <v>4.8899999999999997</v>
      </c>
      <c r="AJ51" s="201">
        <v>0</v>
      </c>
      <c r="AK51" s="201">
        <v>5.82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3.76</v>
      </c>
      <c r="AH52" s="201">
        <v>0</v>
      </c>
      <c r="AI52" s="201">
        <v>4.8899999999999997</v>
      </c>
      <c r="AJ52" s="201">
        <v>0</v>
      </c>
      <c r="AK52" s="201">
        <v>5.82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3.76</v>
      </c>
      <c r="AH53" s="201">
        <v>0</v>
      </c>
      <c r="AI53" s="201">
        <v>4.4400000000000004</v>
      </c>
      <c r="AJ53" s="201">
        <v>0</v>
      </c>
      <c r="AK53" s="201">
        <v>5.82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3.76</v>
      </c>
      <c r="AH54" s="201">
        <v>0</v>
      </c>
      <c r="AI54" s="201">
        <v>4.8899999999999997</v>
      </c>
      <c r="AJ54" s="201">
        <v>0</v>
      </c>
      <c r="AK54" s="201">
        <v>5.82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3.76</v>
      </c>
      <c r="AH55" s="201">
        <v>0</v>
      </c>
      <c r="AI55" s="201">
        <v>4.18</v>
      </c>
      <c r="AJ55" s="201">
        <v>0</v>
      </c>
      <c r="AK55" s="201">
        <v>5.82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3.76</v>
      </c>
      <c r="AH56" s="201">
        <v>0</v>
      </c>
      <c r="AI56" s="201">
        <v>4.18</v>
      </c>
      <c r="AJ56" s="201">
        <v>0</v>
      </c>
      <c r="AK56" s="201">
        <v>5.82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3.76</v>
      </c>
      <c r="AH57" s="201">
        <v>0</v>
      </c>
      <c r="AI57" s="201">
        <v>4.32</v>
      </c>
      <c r="AJ57" s="201">
        <v>0</v>
      </c>
      <c r="AK57" s="201">
        <v>5.82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3.76</v>
      </c>
      <c r="AH58" s="201">
        <v>0</v>
      </c>
      <c r="AI58" s="201">
        <v>4.18</v>
      </c>
      <c r="AJ58" s="201">
        <v>0</v>
      </c>
      <c r="AK58" s="201">
        <v>5.82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3.76</v>
      </c>
      <c r="AH59" s="201">
        <v>0</v>
      </c>
      <c r="AI59" s="201">
        <v>4.18</v>
      </c>
      <c r="AJ59" s="201">
        <v>0</v>
      </c>
      <c r="AK59" s="201">
        <v>5.82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3.76</v>
      </c>
      <c r="AH60" s="201">
        <v>0</v>
      </c>
      <c r="AI60" s="201">
        <v>4.18</v>
      </c>
      <c r="AJ60" s="201">
        <v>0</v>
      </c>
      <c r="AK60" s="201">
        <v>5.82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3.76</v>
      </c>
      <c r="AH61" s="201">
        <v>0</v>
      </c>
      <c r="AI61" s="201">
        <v>4.18</v>
      </c>
      <c r="AJ61" s="201">
        <v>0</v>
      </c>
      <c r="AK61" s="201">
        <v>5.82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3.76</v>
      </c>
      <c r="AH62" s="201">
        <v>0</v>
      </c>
      <c r="AI62" s="201">
        <v>4.18</v>
      </c>
      <c r="AJ62" s="201">
        <v>0</v>
      </c>
      <c r="AK62" s="201">
        <v>5.82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3.76</v>
      </c>
      <c r="AH63" s="201">
        <v>0</v>
      </c>
      <c r="AI63" s="201">
        <v>4.18</v>
      </c>
      <c r="AJ63" s="201">
        <v>0</v>
      </c>
      <c r="AK63" s="201">
        <v>5.45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3.76</v>
      </c>
      <c r="AH64" s="201">
        <v>0</v>
      </c>
      <c r="AI64" s="201">
        <v>4.7699999999999996</v>
      </c>
      <c r="AJ64" s="201">
        <v>0</v>
      </c>
      <c r="AK64" s="201">
        <v>5.45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3.76</v>
      </c>
      <c r="AH65" s="201">
        <v>0</v>
      </c>
      <c r="AI65" s="201">
        <v>4.7699999999999996</v>
      </c>
      <c r="AJ65" s="201">
        <v>0</v>
      </c>
      <c r="AK65" s="201">
        <v>5.45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3.76</v>
      </c>
      <c r="AH66" s="201">
        <v>0</v>
      </c>
      <c r="AI66" s="201">
        <v>4.7699999999999996</v>
      </c>
      <c r="AJ66" s="201">
        <v>0</v>
      </c>
      <c r="AK66" s="201">
        <v>5.45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3.76</v>
      </c>
      <c r="AH67" s="201">
        <v>0</v>
      </c>
      <c r="AI67" s="201">
        <v>4.7699999999999996</v>
      </c>
      <c r="AJ67" s="201">
        <v>0</v>
      </c>
      <c r="AK67" s="201">
        <v>5.45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3.76</v>
      </c>
      <c r="AH68" s="201">
        <v>0</v>
      </c>
      <c r="AI68" s="201">
        <v>4.7699999999999996</v>
      </c>
      <c r="AJ68" s="201">
        <v>0</v>
      </c>
      <c r="AK68" s="201">
        <v>5.45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3.76</v>
      </c>
      <c r="AH69" s="201">
        <v>0</v>
      </c>
      <c r="AI69" s="201">
        <v>4.7699999999999996</v>
      </c>
      <c r="AJ69" s="201">
        <v>0</v>
      </c>
      <c r="AK69" s="201">
        <v>5.45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3.76</v>
      </c>
      <c r="AH70" s="201">
        <v>0</v>
      </c>
      <c r="AI70" s="201">
        <v>4.7699999999999996</v>
      </c>
      <c r="AJ70" s="201">
        <v>0</v>
      </c>
      <c r="AK70" s="201">
        <v>5.45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3.76</v>
      </c>
      <c r="AH71" s="201">
        <v>0</v>
      </c>
      <c r="AI71" s="201">
        <v>4.7699999999999996</v>
      </c>
      <c r="AJ71" s="201">
        <v>0</v>
      </c>
      <c r="AK71" s="201">
        <v>5.45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3.76</v>
      </c>
      <c r="AH72" s="201">
        <v>0</v>
      </c>
      <c r="AI72" s="201">
        <v>4.7699999999999996</v>
      </c>
      <c r="AJ72" s="201">
        <v>0</v>
      </c>
      <c r="AK72" s="201">
        <v>5.45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5.76</v>
      </c>
      <c r="AI73" s="201">
        <v>0</v>
      </c>
      <c r="AJ73" s="201">
        <v>0</v>
      </c>
      <c r="AK73" s="201">
        <v>5.45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5.76</v>
      </c>
      <c r="AI74" s="201">
        <v>0</v>
      </c>
      <c r="AJ74" s="201">
        <v>0</v>
      </c>
      <c r="AK74" s="201">
        <v>5.45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5.76</v>
      </c>
      <c r="AI75" s="201">
        <v>0</v>
      </c>
      <c r="AJ75" s="201">
        <v>0</v>
      </c>
      <c r="AK75" s="201">
        <v>5.53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5.76</v>
      </c>
      <c r="AI76" s="201">
        <v>0</v>
      </c>
      <c r="AJ76" s="201">
        <v>0</v>
      </c>
      <c r="AK76" s="201">
        <v>5.53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5.76</v>
      </c>
      <c r="AI77" s="201">
        <v>4.68</v>
      </c>
      <c r="AJ77" s="201">
        <v>0</v>
      </c>
      <c r="AK77" s="201">
        <v>5.53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3.76</v>
      </c>
      <c r="AH78" s="201">
        <v>5.76</v>
      </c>
      <c r="AI78" s="201">
        <v>4.68</v>
      </c>
      <c r="AJ78" s="201">
        <v>0</v>
      </c>
      <c r="AK78" s="201">
        <v>5.53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3.76</v>
      </c>
      <c r="AH79" s="201">
        <v>0</v>
      </c>
      <c r="AI79" s="201">
        <v>4.68</v>
      </c>
      <c r="AJ79" s="201">
        <v>0</v>
      </c>
      <c r="AK79" s="201">
        <v>5.82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3.76</v>
      </c>
      <c r="AH80" s="201">
        <v>0</v>
      </c>
      <c r="AI80" s="201">
        <v>4.68</v>
      </c>
      <c r="AJ80" s="201">
        <v>0</v>
      </c>
      <c r="AK80" s="201">
        <v>5.82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3.76</v>
      </c>
      <c r="AH81" s="201">
        <v>0</v>
      </c>
      <c r="AI81" s="201">
        <v>4.68</v>
      </c>
      <c r="AJ81" s="201">
        <v>0</v>
      </c>
      <c r="AK81" s="201">
        <v>5.82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3.76</v>
      </c>
      <c r="AH82" s="201">
        <v>0</v>
      </c>
      <c r="AI82" s="201">
        <v>3.98</v>
      </c>
      <c r="AJ82" s="201">
        <v>0</v>
      </c>
      <c r="AK82" s="201">
        <v>5.82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3.76</v>
      </c>
      <c r="AH83" s="201">
        <v>0</v>
      </c>
      <c r="AI83" s="201">
        <v>4.03</v>
      </c>
      <c r="AJ83" s="201">
        <v>0</v>
      </c>
      <c r="AK83" s="201">
        <v>5.82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3.76</v>
      </c>
      <c r="AH84" s="201">
        <v>0</v>
      </c>
      <c r="AI84" s="201">
        <v>4.03</v>
      </c>
      <c r="AJ84" s="201">
        <v>0</v>
      </c>
      <c r="AK84" s="201">
        <v>5.82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3.76</v>
      </c>
      <c r="AH85" s="201">
        <v>0</v>
      </c>
      <c r="AI85" s="201">
        <v>4.03</v>
      </c>
      <c r="AJ85" s="201">
        <v>0</v>
      </c>
      <c r="AK85" s="201">
        <v>5.82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3.76</v>
      </c>
      <c r="AH86" s="201">
        <v>0</v>
      </c>
      <c r="AI86" s="201">
        <v>4.03</v>
      </c>
      <c r="AJ86" s="201">
        <v>0</v>
      </c>
      <c r="AK86" s="201">
        <v>5.82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3.76</v>
      </c>
      <c r="AH87" s="201">
        <v>0</v>
      </c>
      <c r="AI87" s="201">
        <v>4.03</v>
      </c>
      <c r="AJ87" s="201">
        <v>0</v>
      </c>
      <c r="AK87" s="201">
        <v>5.82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3.76</v>
      </c>
      <c r="AH88" s="201">
        <v>0</v>
      </c>
      <c r="AI88" s="201">
        <v>4.03</v>
      </c>
      <c r="AJ88" s="201">
        <v>0</v>
      </c>
      <c r="AK88" s="201">
        <v>5.82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3.76</v>
      </c>
      <c r="AH89" s="201">
        <v>0</v>
      </c>
      <c r="AI89" s="201">
        <v>4.03</v>
      </c>
      <c r="AJ89" s="201">
        <v>0</v>
      </c>
      <c r="AK89" s="201">
        <v>5.82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3.76</v>
      </c>
      <c r="AH90" s="201">
        <v>0</v>
      </c>
      <c r="AI90" s="201">
        <v>3.37</v>
      </c>
      <c r="AJ90" s="201">
        <v>0</v>
      </c>
      <c r="AK90" s="201">
        <v>5.82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3.76</v>
      </c>
      <c r="AH91" s="201">
        <v>0</v>
      </c>
      <c r="AI91" s="201">
        <v>2.94</v>
      </c>
      <c r="AJ91" s="201">
        <v>0</v>
      </c>
      <c r="AK91" s="201">
        <v>5.55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3.76</v>
      </c>
      <c r="AH92" s="201">
        <v>0</v>
      </c>
      <c r="AI92" s="201">
        <v>2.94</v>
      </c>
      <c r="AJ92" s="201">
        <v>0</v>
      </c>
      <c r="AK92" s="201">
        <v>5.55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3.76</v>
      </c>
      <c r="AH93" s="201">
        <v>0</v>
      </c>
      <c r="AI93" s="201">
        <v>2.94</v>
      </c>
      <c r="AJ93" s="201">
        <v>0</v>
      </c>
      <c r="AK93" s="201">
        <v>5.55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3.76</v>
      </c>
      <c r="AH94" s="201">
        <v>0</v>
      </c>
      <c r="AI94" s="201">
        <v>2.94</v>
      </c>
      <c r="AJ94" s="201">
        <v>0</v>
      </c>
      <c r="AK94" s="201">
        <v>5.55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3.76</v>
      </c>
      <c r="AH95" s="201">
        <v>0</v>
      </c>
      <c r="AI95" s="201">
        <v>2.94</v>
      </c>
      <c r="AJ95" s="201">
        <v>0</v>
      </c>
      <c r="AK95" s="201">
        <v>5.55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3.76</v>
      </c>
      <c r="AH96" s="201">
        <v>0</v>
      </c>
      <c r="AI96" s="201">
        <v>2.94</v>
      </c>
      <c r="AJ96" s="201">
        <v>0</v>
      </c>
      <c r="AK96" s="201">
        <v>5.55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3.76</v>
      </c>
      <c r="AH97" s="201">
        <v>0</v>
      </c>
      <c r="AI97" s="201">
        <v>2.94</v>
      </c>
      <c r="AJ97" s="201">
        <v>0</v>
      </c>
      <c r="AK97" s="201">
        <v>5.55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3.76</v>
      </c>
      <c r="AH98" s="201">
        <v>0</v>
      </c>
      <c r="AI98" s="201">
        <v>2.94</v>
      </c>
      <c r="AJ98" s="201">
        <v>0</v>
      </c>
      <c r="AK98" s="201">
        <v>5.55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8.5539999999999894E-2</v>
      </c>
      <c r="AH99">
        <f t="shared" si="0"/>
        <v>8.6399999999999984E-3</v>
      </c>
      <c r="AI99">
        <f t="shared" si="0"/>
        <v>0.1075824999999999</v>
      </c>
      <c r="AJ99">
        <f t="shared" si="0"/>
        <v>0</v>
      </c>
      <c r="AK99">
        <f t="shared" si="0"/>
        <v>0.13773999999999975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442</v>
      </c>
      <c r="D2" t="s">
        <v>442</v>
      </c>
      <c r="E2" t="s">
        <v>442</v>
      </c>
      <c r="F2" t="s">
        <v>442</v>
      </c>
      <c r="G2" t="s">
        <v>442</v>
      </c>
      <c r="H2" t="s">
        <v>442</v>
      </c>
      <c r="I2" t="s">
        <v>442</v>
      </c>
      <c r="J2" t="s">
        <v>442</v>
      </c>
      <c r="K2" t="s">
        <v>442</v>
      </c>
      <c r="L2" t="s">
        <v>442</v>
      </c>
      <c r="M2" t="s">
        <v>442</v>
      </c>
      <c r="N2" t="s">
        <v>442</v>
      </c>
      <c r="O2" t="s">
        <v>442</v>
      </c>
      <c r="P2" t="s">
        <v>442</v>
      </c>
    </row>
    <row r="3" spans="1:17">
      <c r="A3" t="s">
        <v>45</v>
      </c>
      <c r="C3" s="26">
        <v>34.17</v>
      </c>
      <c r="D3" s="26">
        <v>0</v>
      </c>
      <c r="E3" s="26">
        <v>0</v>
      </c>
      <c r="F3" s="26">
        <v>0</v>
      </c>
      <c r="G3" s="201">
        <v>62</v>
      </c>
      <c r="H3" s="201">
        <v>0</v>
      </c>
      <c r="I3" s="201">
        <v>93</v>
      </c>
      <c r="J3" s="201">
        <v>0</v>
      </c>
      <c r="K3" s="201">
        <v>315.95999999999998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6">
        <v>34.17</v>
      </c>
      <c r="D4" s="26">
        <v>0</v>
      </c>
      <c r="E4" s="26">
        <v>0</v>
      </c>
      <c r="F4" s="26">
        <v>0</v>
      </c>
      <c r="G4" s="201">
        <v>62</v>
      </c>
      <c r="H4" s="201">
        <v>0</v>
      </c>
      <c r="I4" s="201">
        <v>93</v>
      </c>
      <c r="J4" s="201">
        <v>0</v>
      </c>
      <c r="K4" s="201">
        <v>315.95999999999998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1">
        <v>62</v>
      </c>
      <c r="H5" s="201">
        <v>0</v>
      </c>
      <c r="I5" s="201">
        <v>93</v>
      </c>
      <c r="J5" s="201">
        <v>0</v>
      </c>
      <c r="K5" s="201">
        <v>283.95999999999998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1">
        <v>62</v>
      </c>
      <c r="H6" s="201">
        <v>0</v>
      </c>
      <c r="I6" s="201">
        <v>93</v>
      </c>
      <c r="J6" s="201">
        <v>0</v>
      </c>
      <c r="K6" s="201">
        <v>283.95999999999998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1">
        <v>62</v>
      </c>
      <c r="H7" s="201">
        <v>0</v>
      </c>
      <c r="I7" s="201">
        <v>93</v>
      </c>
      <c r="J7" s="201">
        <v>0</v>
      </c>
      <c r="K7" s="201">
        <v>283.95999999999998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1">
        <v>62</v>
      </c>
      <c r="H8" s="201">
        <v>0</v>
      </c>
      <c r="I8" s="201">
        <v>93</v>
      </c>
      <c r="J8" s="201">
        <v>0</v>
      </c>
      <c r="K8" s="201">
        <v>283.95999999999998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1">
        <v>62</v>
      </c>
      <c r="H9" s="201">
        <v>0</v>
      </c>
      <c r="I9" s="201">
        <v>93</v>
      </c>
      <c r="J9" s="201">
        <v>0</v>
      </c>
      <c r="K9" s="201">
        <v>283.95999999999998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1">
        <v>62</v>
      </c>
      <c r="H10" s="201">
        <v>0</v>
      </c>
      <c r="I10" s="201">
        <v>93</v>
      </c>
      <c r="J10" s="201">
        <v>0</v>
      </c>
      <c r="K10" s="201">
        <v>283.95999999999998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1">
        <v>62</v>
      </c>
      <c r="H11" s="201">
        <v>0</v>
      </c>
      <c r="I11" s="201">
        <v>93</v>
      </c>
      <c r="J11" s="201">
        <v>0</v>
      </c>
      <c r="K11" s="201">
        <v>284.95999999999998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1">
        <v>62</v>
      </c>
      <c r="H12" s="201">
        <v>0</v>
      </c>
      <c r="I12" s="201">
        <v>93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1">
        <v>62</v>
      </c>
      <c r="H13" s="201">
        <v>0</v>
      </c>
      <c r="I13" s="201">
        <v>93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1">
        <v>62</v>
      </c>
      <c r="H14" s="201">
        <v>0</v>
      </c>
      <c r="I14" s="201">
        <v>93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1">
        <v>62</v>
      </c>
      <c r="H15" s="201">
        <v>0</v>
      </c>
      <c r="I15" s="201">
        <v>95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1">
        <v>62</v>
      </c>
      <c r="H16" s="201">
        <v>0</v>
      </c>
      <c r="I16" s="201">
        <v>95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1">
        <v>62</v>
      </c>
      <c r="H17" s="201">
        <v>0</v>
      </c>
      <c r="I17" s="201">
        <v>95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1">
        <v>62</v>
      </c>
      <c r="H18" s="201">
        <v>0</v>
      </c>
      <c r="I18" s="201">
        <v>95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1">
        <v>62</v>
      </c>
      <c r="H19" s="201">
        <v>0</v>
      </c>
      <c r="I19" s="201">
        <v>95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1">
        <v>62</v>
      </c>
      <c r="H20" s="201">
        <v>0</v>
      </c>
      <c r="I20" s="201">
        <v>95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1">
        <v>62</v>
      </c>
      <c r="H21" s="201">
        <v>0</v>
      </c>
      <c r="I21" s="201">
        <v>95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1">
        <v>62</v>
      </c>
      <c r="H22" s="201">
        <v>0</v>
      </c>
      <c r="I22" s="201">
        <v>95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1">
        <v>62</v>
      </c>
      <c r="H23" s="201">
        <v>0</v>
      </c>
      <c r="I23" s="201">
        <v>95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1">
        <v>62</v>
      </c>
      <c r="H24" s="201">
        <v>0</v>
      </c>
      <c r="I24" s="201">
        <v>95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1">
        <v>62</v>
      </c>
      <c r="H25" s="201">
        <v>0</v>
      </c>
      <c r="I25" s="201">
        <v>95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1">
        <v>62</v>
      </c>
      <c r="H26" s="201">
        <v>0</v>
      </c>
      <c r="I26" s="201">
        <v>95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1">
        <v>62</v>
      </c>
      <c r="H27" s="201">
        <v>0</v>
      </c>
      <c r="I27" s="201">
        <v>95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1">
        <v>62</v>
      </c>
      <c r="H28" s="201">
        <v>0</v>
      </c>
      <c r="I28" s="201">
        <v>95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1">
        <v>62</v>
      </c>
      <c r="H29" s="201">
        <v>0</v>
      </c>
      <c r="I29" s="201">
        <v>95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1">
        <v>62</v>
      </c>
      <c r="H30" s="201">
        <v>0</v>
      </c>
      <c r="I30" s="201">
        <v>95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1">
        <v>62</v>
      </c>
      <c r="H31" s="201">
        <v>0</v>
      </c>
      <c r="I31" s="201">
        <v>93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1">
        <v>62</v>
      </c>
      <c r="H32" s="201">
        <v>0</v>
      </c>
      <c r="I32" s="201">
        <v>93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1">
        <v>62</v>
      </c>
      <c r="H33" s="201">
        <v>0</v>
      </c>
      <c r="I33" s="201">
        <v>93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1">
        <v>62</v>
      </c>
      <c r="H34" s="201">
        <v>0</v>
      </c>
      <c r="I34" s="201">
        <v>93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1">
        <v>62</v>
      </c>
      <c r="H35" s="201">
        <v>0</v>
      </c>
      <c r="I35" s="201">
        <v>91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1">
        <v>62</v>
      </c>
      <c r="H36" s="201">
        <v>0</v>
      </c>
      <c r="I36" s="201">
        <v>91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1">
        <v>62</v>
      </c>
      <c r="H37" s="201">
        <v>0</v>
      </c>
      <c r="I37" s="201">
        <v>91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1">
        <v>62</v>
      </c>
      <c r="H38" s="201">
        <v>0</v>
      </c>
      <c r="I38" s="201">
        <v>91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1">
        <v>62</v>
      </c>
      <c r="H39" s="201">
        <v>0</v>
      </c>
      <c r="I39" s="201">
        <v>91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1">
        <v>62</v>
      </c>
      <c r="H40" s="201">
        <v>0</v>
      </c>
      <c r="I40" s="201">
        <v>91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1">
        <v>62</v>
      </c>
      <c r="H41" s="201">
        <v>0</v>
      </c>
      <c r="I41" s="201">
        <v>91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1">
        <v>62</v>
      </c>
      <c r="H42" s="201">
        <v>0</v>
      </c>
      <c r="I42" s="201">
        <v>91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1">
        <v>62</v>
      </c>
      <c r="H43" s="201">
        <v>0</v>
      </c>
      <c r="I43" s="201">
        <v>89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1">
        <v>62</v>
      </c>
      <c r="H44" s="201">
        <v>0</v>
      </c>
      <c r="I44" s="201">
        <v>89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1">
        <v>62</v>
      </c>
      <c r="H45" s="201">
        <v>0</v>
      </c>
      <c r="I45" s="201">
        <v>87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6">
        <v>33</v>
      </c>
      <c r="D46" s="26">
        <v>0</v>
      </c>
      <c r="E46" s="26">
        <v>0</v>
      </c>
      <c r="F46" s="26">
        <v>0</v>
      </c>
      <c r="G46" s="201">
        <v>62</v>
      </c>
      <c r="H46" s="201">
        <v>0</v>
      </c>
      <c r="I46" s="201">
        <v>87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6">
        <v>33</v>
      </c>
      <c r="D47" s="26">
        <v>0</v>
      </c>
      <c r="E47" s="26">
        <v>0</v>
      </c>
      <c r="F47" s="26">
        <v>0</v>
      </c>
      <c r="G47" s="201">
        <v>62</v>
      </c>
      <c r="H47" s="201">
        <v>0</v>
      </c>
      <c r="I47" s="201">
        <v>87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201">
        <v>62</v>
      </c>
      <c r="H48" s="201">
        <v>0</v>
      </c>
      <c r="I48" s="201">
        <v>87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01">
        <v>62</v>
      </c>
      <c r="H49" s="201">
        <v>0</v>
      </c>
      <c r="I49" s="201">
        <v>87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1">
        <v>62</v>
      </c>
      <c r="H50" s="201">
        <v>0</v>
      </c>
      <c r="I50" s="201">
        <v>87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1">
        <v>62</v>
      </c>
      <c r="H51" s="201">
        <v>0</v>
      </c>
      <c r="I51" s="201">
        <v>87</v>
      </c>
      <c r="J51" s="201">
        <v>0</v>
      </c>
      <c r="K51" s="201">
        <v>297.36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1">
        <v>62</v>
      </c>
      <c r="H52" s="201">
        <v>0</v>
      </c>
      <c r="I52" s="201">
        <v>87</v>
      </c>
      <c r="J52" s="201">
        <v>0</v>
      </c>
      <c r="K52" s="201">
        <v>297.36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1">
        <v>62</v>
      </c>
      <c r="H53" s="201">
        <v>0</v>
      </c>
      <c r="I53" s="201">
        <v>87</v>
      </c>
      <c r="J53" s="201">
        <v>0</v>
      </c>
      <c r="K53" s="201">
        <v>297.36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1">
        <v>62</v>
      </c>
      <c r="H54" s="201">
        <v>0</v>
      </c>
      <c r="I54" s="201">
        <v>87</v>
      </c>
      <c r="J54" s="201">
        <v>0</v>
      </c>
      <c r="K54" s="201">
        <v>297.36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1">
        <v>62</v>
      </c>
      <c r="H55" s="201">
        <v>0</v>
      </c>
      <c r="I55" s="201">
        <v>82</v>
      </c>
      <c r="J55" s="201">
        <v>0</v>
      </c>
      <c r="K55" s="201">
        <v>297.36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1">
        <v>62</v>
      </c>
      <c r="H56" s="201">
        <v>0</v>
      </c>
      <c r="I56" s="201">
        <v>82</v>
      </c>
      <c r="J56" s="201">
        <v>0</v>
      </c>
      <c r="K56" s="201">
        <v>297.36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1">
        <v>62</v>
      </c>
      <c r="H57" s="201">
        <v>0</v>
      </c>
      <c r="I57" s="201">
        <v>82</v>
      </c>
      <c r="J57" s="201">
        <v>0</v>
      </c>
      <c r="K57" s="201">
        <v>297.36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6">
        <v>31</v>
      </c>
      <c r="D58" s="26">
        <v>0</v>
      </c>
      <c r="E58" s="26">
        <v>0</v>
      </c>
      <c r="F58" s="26">
        <v>0</v>
      </c>
      <c r="G58" s="201">
        <v>62</v>
      </c>
      <c r="H58" s="201">
        <v>0</v>
      </c>
      <c r="I58" s="201">
        <v>82</v>
      </c>
      <c r="J58" s="201">
        <v>0</v>
      </c>
      <c r="K58" s="201">
        <v>296.36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6">
        <v>31</v>
      </c>
      <c r="D59" s="26">
        <v>0</v>
      </c>
      <c r="E59" s="26">
        <v>0</v>
      </c>
      <c r="F59" s="26">
        <v>0</v>
      </c>
      <c r="G59" s="201">
        <v>62</v>
      </c>
      <c r="H59" s="201">
        <v>0</v>
      </c>
      <c r="I59" s="201">
        <v>82</v>
      </c>
      <c r="J59" s="201">
        <v>0</v>
      </c>
      <c r="K59" s="201">
        <v>296.36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6">
        <v>31</v>
      </c>
      <c r="D60" s="26">
        <v>0</v>
      </c>
      <c r="E60" s="26">
        <v>0</v>
      </c>
      <c r="F60" s="26">
        <v>0</v>
      </c>
      <c r="G60" s="201">
        <v>62</v>
      </c>
      <c r="H60" s="201">
        <v>0</v>
      </c>
      <c r="I60" s="201">
        <v>82</v>
      </c>
      <c r="J60" s="201">
        <v>0</v>
      </c>
      <c r="K60" s="201">
        <v>296.36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6">
        <v>31</v>
      </c>
      <c r="D61" s="26">
        <v>0</v>
      </c>
      <c r="E61" s="26">
        <v>0</v>
      </c>
      <c r="F61" s="26">
        <v>0</v>
      </c>
      <c r="G61" s="201">
        <v>62</v>
      </c>
      <c r="H61" s="201">
        <v>0</v>
      </c>
      <c r="I61" s="201">
        <v>82</v>
      </c>
      <c r="J61" s="201">
        <v>0</v>
      </c>
      <c r="K61" s="201">
        <v>296.36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6">
        <v>31</v>
      </c>
      <c r="D62" s="26">
        <v>0</v>
      </c>
      <c r="E62" s="26">
        <v>0</v>
      </c>
      <c r="F62" s="26">
        <v>0</v>
      </c>
      <c r="G62" s="201">
        <v>62</v>
      </c>
      <c r="H62" s="201">
        <v>0</v>
      </c>
      <c r="I62" s="201">
        <v>82</v>
      </c>
      <c r="J62" s="201">
        <v>0</v>
      </c>
      <c r="K62" s="201">
        <v>296.36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6">
        <v>31</v>
      </c>
      <c r="D63" s="26">
        <v>0</v>
      </c>
      <c r="E63" s="26">
        <v>0</v>
      </c>
      <c r="F63" s="26">
        <v>0</v>
      </c>
      <c r="G63" s="201">
        <v>62</v>
      </c>
      <c r="H63" s="201">
        <v>0</v>
      </c>
      <c r="I63" s="201">
        <v>82</v>
      </c>
      <c r="J63" s="201">
        <v>0</v>
      </c>
      <c r="K63" s="201">
        <v>295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6">
        <v>31</v>
      </c>
      <c r="D64" s="26">
        <v>0</v>
      </c>
      <c r="E64" s="26">
        <v>0</v>
      </c>
      <c r="F64" s="26">
        <v>0</v>
      </c>
      <c r="G64" s="201">
        <v>62</v>
      </c>
      <c r="H64" s="201">
        <v>0</v>
      </c>
      <c r="I64" s="201">
        <v>82</v>
      </c>
      <c r="J64" s="201">
        <v>0</v>
      </c>
      <c r="K64" s="201">
        <v>295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6">
        <v>31</v>
      </c>
      <c r="D65" s="26">
        <v>0</v>
      </c>
      <c r="E65" s="26">
        <v>0</v>
      </c>
      <c r="F65" s="26">
        <v>0</v>
      </c>
      <c r="G65" s="201">
        <v>62</v>
      </c>
      <c r="H65" s="201">
        <v>0</v>
      </c>
      <c r="I65" s="201">
        <v>82</v>
      </c>
      <c r="J65" s="201">
        <v>0</v>
      </c>
      <c r="K65" s="201">
        <v>295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6">
        <v>31</v>
      </c>
      <c r="D66" s="26">
        <v>0</v>
      </c>
      <c r="E66" s="26">
        <v>0</v>
      </c>
      <c r="F66" s="26">
        <v>0</v>
      </c>
      <c r="G66" s="201">
        <v>62</v>
      </c>
      <c r="H66" s="201">
        <v>0</v>
      </c>
      <c r="I66" s="201">
        <v>82</v>
      </c>
      <c r="J66" s="201">
        <v>0</v>
      </c>
      <c r="K66" s="201">
        <v>295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6">
        <v>31</v>
      </c>
      <c r="D67" s="26">
        <v>0</v>
      </c>
      <c r="E67" s="26">
        <v>0</v>
      </c>
      <c r="F67" s="26">
        <v>0</v>
      </c>
      <c r="G67" s="201">
        <v>62</v>
      </c>
      <c r="H67" s="201">
        <v>0</v>
      </c>
      <c r="I67" s="201">
        <v>82</v>
      </c>
      <c r="J67" s="201">
        <v>0</v>
      </c>
      <c r="K67" s="201">
        <v>295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6">
        <v>31</v>
      </c>
      <c r="D68" s="26">
        <v>0</v>
      </c>
      <c r="E68" s="26">
        <v>0</v>
      </c>
      <c r="F68" s="26">
        <v>0</v>
      </c>
      <c r="G68" s="201">
        <v>62</v>
      </c>
      <c r="H68" s="201">
        <v>0</v>
      </c>
      <c r="I68" s="201">
        <v>82</v>
      </c>
      <c r="J68" s="201">
        <v>0</v>
      </c>
      <c r="K68" s="201">
        <v>295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6">
        <v>31</v>
      </c>
      <c r="D69" s="26">
        <v>0</v>
      </c>
      <c r="E69" s="26">
        <v>0</v>
      </c>
      <c r="F69" s="26">
        <v>0</v>
      </c>
      <c r="G69" s="201">
        <v>62</v>
      </c>
      <c r="H69" s="201">
        <v>0</v>
      </c>
      <c r="I69" s="201">
        <v>82</v>
      </c>
      <c r="J69" s="201">
        <v>0</v>
      </c>
      <c r="K69" s="201">
        <v>295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6">
        <v>31</v>
      </c>
      <c r="D70" s="26">
        <v>0</v>
      </c>
      <c r="E70" s="26">
        <v>0</v>
      </c>
      <c r="F70" s="26">
        <v>0</v>
      </c>
      <c r="G70" s="201">
        <v>62</v>
      </c>
      <c r="H70" s="201">
        <v>0</v>
      </c>
      <c r="I70" s="201">
        <v>82</v>
      </c>
      <c r="J70" s="201">
        <v>0</v>
      </c>
      <c r="K70" s="201">
        <v>295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6">
        <v>31</v>
      </c>
      <c r="D71" s="26">
        <v>0</v>
      </c>
      <c r="E71" s="26">
        <v>0</v>
      </c>
      <c r="F71" s="26">
        <v>0</v>
      </c>
      <c r="G71" s="201">
        <v>62</v>
      </c>
      <c r="H71" s="201">
        <v>0</v>
      </c>
      <c r="I71" s="201">
        <v>82</v>
      </c>
      <c r="J71" s="201">
        <v>0</v>
      </c>
      <c r="K71" s="201">
        <v>295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6">
        <v>31</v>
      </c>
      <c r="D72" s="26">
        <v>0</v>
      </c>
      <c r="E72" s="26">
        <v>0</v>
      </c>
      <c r="F72" s="26">
        <v>0</v>
      </c>
      <c r="G72" s="201">
        <v>62</v>
      </c>
      <c r="H72" s="201">
        <v>0</v>
      </c>
      <c r="I72" s="201">
        <v>82</v>
      </c>
      <c r="J72" s="201">
        <v>0</v>
      </c>
      <c r="K72" s="201">
        <v>295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01">
        <v>0</v>
      </c>
      <c r="H73" s="201">
        <v>95</v>
      </c>
      <c r="I73" s="201">
        <v>0</v>
      </c>
      <c r="J73" s="201">
        <v>0</v>
      </c>
      <c r="K73" s="201">
        <v>295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201">
        <v>0</v>
      </c>
      <c r="H74" s="201">
        <v>95</v>
      </c>
      <c r="I74" s="201">
        <v>0</v>
      </c>
      <c r="J74" s="201">
        <v>0</v>
      </c>
      <c r="K74" s="201">
        <v>295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201">
        <v>0</v>
      </c>
      <c r="H75" s="201">
        <v>95</v>
      </c>
      <c r="I75" s="201">
        <v>0</v>
      </c>
      <c r="J75" s="201">
        <v>0</v>
      </c>
      <c r="K75" s="201">
        <v>300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6">
        <v>32</v>
      </c>
      <c r="D76" s="26">
        <v>0</v>
      </c>
      <c r="E76" s="26">
        <v>0</v>
      </c>
      <c r="F76" s="26">
        <v>0</v>
      </c>
      <c r="G76" s="201">
        <v>0</v>
      </c>
      <c r="H76" s="201">
        <v>95</v>
      </c>
      <c r="I76" s="201">
        <v>0</v>
      </c>
      <c r="J76" s="201">
        <v>0</v>
      </c>
      <c r="K76" s="201">
        <v>300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6">
        <v>32</v>
      </c>
      <c r="D77" s="26">
        <v>0</v>
      </c>
      <c r="E77" s="26">
        <v>0</v>
      </c>
      <c r="F77" s="26">
        <v>0</v>
      </c>
      <c r="G77" s="201">
        <v>0</v>
      </c>
      <c r="H77" s="201">
        <v>95</v>
      </c>
      <c r="I77" s="201">
        <v>82</v>
      </c>
      <c r="J77" s="201">
        <v>0</v>
      </c>
      <c r="K77" s="201">
        <v>300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6">
        <v>32</v>
      </c>
      <c r="D78" s="26">
        <v>0</v>
      </c>
      <c r="E78" s="26">
        <v>0</v>
      </c>
      <c r="F78" s="26">
        <v>0</v>
      </c>
      <c r="G78" s="201">
        <v>62</v>
      </c>
      <c r="H78" s="201">
        <v>95</v>
      </c>
      <c r="I78" s="201">
        <v>82</v>
      </c>
      <c r="J78" s="201">
        <v>0</v>
      </c>
      <c r="K78" s="201">
        <v>300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1">
        <v>62</v>
      </c>
      <c r="H79" s="201">
        <v>0</v>
      </c>
      <c r="I79" s="201">
        <v>82</v>
      </c>
      <c r="J79" s="201">
        <v>0</v>
      </c>
      <c r="K79" s="201">
        <v>283.95999999999998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01">
        <v>62</v>
      </c>
      <c r="H80" s="201">
        <v>0</v>
      </c>
      <c r="I80" s="201">
        <v>82</v>
      </c>
      <c r="J80" s="201">
        <v>0</v>
      </c>
      <c r="K80" s="201">
        <v>283.95999999999998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01">
        <v>62</v>
      </c>
      <c r="H81" s="201">
        <v>0</v>
      </c>
      <c r="I81" s="201">
        <v>82</v>
      </c>
      <c r="J81" s="201">
        <v>0</v>
      </c>
      <c r="K81" s="201">
        <v>283.95999999999998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01">
        <v>62</v>
      </c>
      <c r="H82" s="201">
        <v>0</v>
      </c>
      <c r="I82" s="201">
        <v>82</v>
      </c>
      <c r="J82" s="201">
        <v>0</v>
      </c>
      <c r="K82" s="201">
        <v>283.95999999999998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01">
        <v>62</v>
      </c>
      <c r="H83" s="201">
        <v>0</v>
      </c>
      <c r="I83" s="201">
        <v>83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01">
        <v>62</v>
      </c>
      <c r="H84" s="201">
        <v>0</v>
      </c>
      <c r="I84" s="201">
        <v>83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201">
        <v>62</v>
      </c>
      <c r="H85" s="201">
        <v>0</v>
      </c>
      <c r="I85" s="201">
        <v>83</v>
      </c>
      <c r="J85" s="201">
        <v>0</v>
      </c>
      <c r="K85" s="201">
        <v>283.95999999999998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6">
        <v>33</v>
      </c>
      <c r="D86" s="26">
        <v>0</v>
      </c>
      <c r="E86" s="26">
        <v>0</v>
      </c>
      <c r="F86" s="26">
        <v>0</v>
      </c>
      <c r="G86" s="201">
        <v>62</v>
      </c>
      <c r="H86" s="201">
        <v>0</v>
      </c>
      <c r="I86" s="201">
        <v>83</v>
      </c>
      <c r="J86" s="201">
        <v>0</v>
      </c>
      <c r="K86" s="201">
        <v>283.95999999999998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6">
        <v>33</v>
      </c>
      <c r="D87" s="26">
        <v>0</v>
      </c>
      <c r="E87" s="26">
        <v>0</v>
      </c>
      <c r="F87" s="26">
        <v>0</v>
      </c>
      <c r="G87" s="201">
        <v>62</v>
      </c>
      <c r="H87" s="201">
        <v>0</v>
      </c>
      <c r="I87" s="201">
        <v>83</v>
      </c>
      <c r="J87" s="201">
        <v>0</v>
      </c>
      <c r="K87" s="201">
        <v>283.95999999999998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6">
        <v>33</v>
      </c>
      <c r="D88" s="26">
        <v>0</v>
      </c>
      <c r="E88" s="26">
        <v>0</v>
      </c>
      <c r="F88" s="26">
        <v>0</v>
      </c>
      <c r="G88" s="201">
        <v>62</v>
      </c>
      <c r="H88" s="201">
        <v>0</v>
      </c>
      <c r="I88" s="201">
        <v>83</v>
      </c>
      <c r="J88" s="201">
        <v>0</v>
      </c>
      <c r="K88" s="201">
        <v>283.95999999999998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6">
        <v>33</v>
      </c>
      <c r="D89" s="26">
        <v>0</v>
      </c>
      <c r="E89" s="26">
        <v>0</v>
      </c>
      <c r="F89" s="26">
        <v>0</v>
      </c>
      <c r="G89" s="201">
        <v>62</v>
      </c>
      <c r="H89" s="201">
        <v>0</v>
      </c>
      <c r="I89" s="201">
        <v>83</v>
      </c>
      <c r="J89" s="201">
        <v>0</v>
      </c>
      <c r="K89" s="201">
        <v>283.95999999999998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6">
        <v>33</v>
      </c>
      <c r="D90" s="26">
        <v>0</v>
      </c>
      <c r="E90" s="26">
        <v>0</v>
      </c>
      <c r="F90" s="26">
        <v>0</v>
      </c>
      <c r="G90" s="201">
        <v>62</v>
      </c>
      <c r="H90" s="201">
        <v>0</v>
      </c>
      <c r="I90" s="201">
        <v>83</v>
      </c>
      <c r="J90" s="201">
        <v>0</v>
      </c>
      <c r="K90" s="201">
        <v>303.95999999999998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6">
        <v>33</v>
      </c>
      <c r="D91" s="26">
        <v>0</v>
      </c>
      <c r="E91" s="26">
        <v>0</v>
      </c>
      <c r="F91" s="26">
        <v>0</v>
      </c>
      <c r="G91" s="201">
        <v>62</v>
      </c>
      <c r="H91" s="201">
        <v>0</v>
      </c>
      <c r="I91" s="201">
        <v>84</v>
      </c>
      <c r="J91" s="201">
        <v>0</v>
      </c>
      <c r="K91" s="201">
        <v>305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6">
        <v>33</v>
      </c>
      <c r="D92" s="26">
        <v>0</v>
      </c>
      <c r="E92" s="26">
        <v>0</v>
      </c>
      <c r="F92" s="26">
        <v>0</v>
      </c>
      <c r="G92" s="201">
        <v>62</v>
      </c>
      <c r="H92" s="201">
        <v>0</v>
      </c>
      <c r="I92" s="201">
        <v>84</v>
      </c>
      <c r="J92" s="201">
        <v>0</v>
      </c>
      <c r="K92" s="201">
        <v>305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6">
        <v>33</v>
      </c>
      <c r="D93" s="26">
        <v>0</v>
      </c>
      <c r="E93" s="26">
        <v>0</v>
      </c>
      <c r="F93" s="26">
        <v>0</v>
      </c>
      <c r="G93" s="201">
        <v>62</v>
      </c>
      <c r="H93" s="201">
        <v>0</v>
      </c>
      <c r="I93" s="201">
        <v>84</v>
      </c>
      <c r="J93" s="201">
        <v>0</v>
      </c>
      <c r="K93" s="201">
        <v>305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6">
        <v>33</v>
      </c>
      <c r="D94" s="26">
        <v>0</v>
      </c>
      <c r="E94" s="26">
        <v>0</v>
      </c>
      <c r="F94" s="26">
        <v>0</v>
      </c>
      <c r="G94" s="201">
        <v>62</v>
      </c>
      <c r="H94" s="201">
        <v>0</v>
      </c>
      <c r="I94" s="201">
        <v>84</v>
      </c>
      <c r="J94" s="201">
        <v>0</v>
      </c>
      <c r="K94" s="201">
        <v>305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1">
        <v>62</v>
      </c>
      <c r="H95" s="201">
        <v>0</v>
      </c>
      <c r="I95" s="201">
        <v>84</v>
      </c>
      <c r="J95" s="201">
        <v>0</v>
      </c>
      <c r="K95" s="201">
        <v>305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1">
        <v>62</v>
      </c>
      <c r="H96" s="201">
        <v>0</v>
      </c>
      <c r="I96" s="201">
        <v>84</v>
      </c>
      <c r="J96" s="201">
        <v>0</v>
      </c>
      <c r="K96" s="201">
        <v>305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1">
        <v>62</v>
      </c>
      <c r="H97" s="201">
        <v>0</v>
      </c>
      <c r="I97" s="201">
        <v>84</v>
      </c>
      <c r="J97" s="201">
        <v>0</v>
      </c>
      <c r="K97" s="201">
        <v>305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1">
        <v>62</v>
      </c>
      <c r="H98" s="201">
        <v>0</v>
      </c>
      <c r="I98" s="201">
        <v>84</v>
      </c>
      <c r="J98" s="201">
        <v>0</v>
      </c>
      <c r="K98" s="201">
        <v>305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0.806585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1.4105000000000001</v>
      </c>
      <c r="H99" s="156">
        <f t="shared" si="0"/>
        <v>0.14249999999999999</v>
      </c>
      <c r="I99" s="156">
        <f t="shared" si="0"/>
        <v>2.0219999999999998</v>
      </c>
      <c r="J99" s="156">
        <f t="shared" si="0"/>
        <v>0</v>
      </c>
      <c r="K99" s="156">
        <f t="shared" si="0"/>
        <v>6.8233899999999998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17.260000000000002</v>
      </c>
      <c r="K3" s="201">
        <v>17.88</v>
      </c>
      <c r="L3" s="201">
        <v>0.42</v>
      </c>
      <c r="M3" s="201">
        <v>2.2200000000000002</v>
      </c>
      <c r="N3" s="201">
        <v>1.81</v>
      </c>
      <c r="O3" s="201">
        <v>2.56</v>
      </c>
      <c r="P3" s="201">
        <v>0.93</v>
      </c>
      <c r="Q3" s="201">
        <v>0.17</v>
      </c>
      <c r="R3" s="201">
        <v>0.32</v>
      </c>
      <c r="S3" s="201">
        <v>0.4</v>
      </c>
      <c r="T3" s="201">
        <v>0</v>
      </c>
      <c r="U3" s="201">
        <v>2.17</v>
      </c>
      <c r="V3" s="201">
        <v>1.71</v>
      </c>
      <c r="W3" s="201">
        <v>0.54</v>
      </c>
      <c r="X3" s="201">
        <v>1.51</v>
      </c>
      <c r="Y3" s="201">
        <v>0</v>
      </c>
      <c r="Z3" s="201">
        <v>0</v>
      </c>
      <c r="AA3" s="201">
        <v>1.38</v>
      </c>
      <c r="AB3" s="201">
        <v>0</v>
      </c>
      <c r="AC3" s="201">
        <v>25.18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44.03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292.62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17.260000000000002</v>
      </c>
      <c r="K4" s="201">
        <v>17.88</v>
      </c>
      <c r="L4" s="201">
        <v>0.42</v>
      </c>
      <c r="M4" s="201">
        <v>2.2200000000000002</v>
      </c>
      <c r="N4" s="201">
        <v>1.81</v>
      </c>
      <c r="O4" s="201">
        <v>2.56</v>
      </c>
      <c r="P4" s="201">
        <v>0.93</v>
      </c>
      <c r="Q4" s="201">
        <v>0.17</v>
      </c>
      <c r="R4" s="201">
        <v>0.32</v>
      </c>
      <c r="S4" s="201">
        <v>0.4</v>
      </c>
      <c r="T4" s="201">
        <v>0</v>
      </c>
      <c r="U4" s="201">
        <v>2.17</v>
      </c>
      <c r="V4" s="201">
        <v>1.71</v>
      </c>
      <c r="W4" s="201">
        <v>0.54</v>
      </c>
      <c r="X4" s="201">
        <v>1.51</v>
      </c>
      <c r="Y4" s="201">
        <v>0</v>
      </c>
      <c r="Z4" s="201">
        <v>0</v>
      </c>
      <c r="AA4" s="201">
        <v>1.38</v>
      </c>
      <c r="AB4" s="201">
        <v>0</v>
      </c>
      <c r="AC4" s="201">
        <v>25.18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44.03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292.62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17.260000000000002</v>
      </c>
      <c r="K5" s="201">
        <v>17.88</v>
      </c>
      <c r="L5" s="201">
        <v>0.42</v>
      </c>
      <c r="M5" s="201">
        <v>2.2200000000000002</v>
      </c>
      <c r="N5" s="201">
        <v>1.81</v>
      </c>
      <c r="O5" s="201">
        <v>2.56</v>
      </c>
      <c r="P5" s="201">
        <v>0.93</v>
      </c>
      <c r="Q5" s="201">
        <v>0.17</v>
      </c>
      <c r="R5" s="201">
        <v>0.32</v>
      </c>
      <c r="S5" s="201">
        <v>0.4</v>
      </c>
      <c r="T5" s="201">
        <v>0</v>
      </c>
      <c r="U5" s="201">
        <v>2.17</v>
      </c>
      <c r="V5" s="201">
        <v>1.71</v>
      </c>
      <c r="W5" s="201">
        <v>0.54</v>
      </c>
      <c r="X5" s="201">
        <v>1.51</v>
      </c>
      <c r="Y5" s="201">
        <v>0</v>
      </c>
      <c r="Z5" s="201">
        <v>0</v>
      </c>
      <c r="AA5" s="201">
        <v>1.38</v>
      </c>
      <c r="AB5" s="201">
        <v>0</v>
      </c>
      <c r="AC5" s="201">
        <v>24.89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44.03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292.62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17.260000000000002</v>
      </c>
      <c r="K6" s="201">
        <v>17.88</v>
      </c>
      <c r="L6" s="201">
        <v>0.42</v>
      </c>
      <c r="M6" s="201">
        <v>2.2200000000000002</v>
      </c>
      <c r="N6" s="201">
        <v>1.81</v>
      </c>
      <c r="O6" s="201">
        <v>2.56</v>
      </c>
      <c r="P6" s="201">
        <v>0.93</v>
      </c>
      <c r="Q6" s="201">
        <v>0.17</v>
      </c>
      <c r="R6" s="201">
        <v>0.32</v>
      </c>
      <c r="S6" s="201">
        <v>0.4</v>
      </c>
      <c r="T6" s="201">
        <v>0</v>
      </c>
      <c r="U6" s="201">
        <v>2.17</v>
      </c>
      <c r="V6" s="201">
        <v>1.71</v>
      </c>
      <c r="W6" s="201">
        <v>0.54</v>
      </c>
      <c r="X6" s="201">
        <v>1.51</v>
      </c>
      <c r="Y6" s="201">
        <v>0</v>
      </c>
      <c r="Z6" s="201">
        <v>0</v>
      </c>
      <c r="AA6" s="201">
        <v>1.38</v>
      </c>
      <c r="AB6" s="201">
        <v>0</v>
      </c>
      <c r="AC6" s="201">
        <v>24.89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44.03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292.62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17.260000000000002</v>
      </c>
      <c r="K7" s="201">
        <v>17.88</v>
      </c>
      <c r="L7" s="201">
        <v>0.42</v>
      </c>
      <c r="M7" s="201">
        <v>2.2200000000000002</v>
      </c>
      <c r="N7" s="201">
        <v>1.81</v>
      </c>
      <c r="O7" s="201">
        <v>2.56</v>
      </c>
      <c r="P7" s="201">
        <v>0.93</v>
      </c>
      <c r="Q7" s="201">
        <v>0.17</v>
      </c>
      <c r="R7" s="201">
        <v>0.32</v>
      </c>
      <c r="S7" s="201">
        <v>0.4</v>
      </c>
      <c r="T7" s="201">
        <v>0</v>
      </c>
      <c r="U7" s="201">
        <v>2.17</v>
      </c>
      <c r="V7" s="201">
        <v>1.71</v>
      </c>
      <c r="W7" s="201">
        <v>0.54</v>
      </c>
      <c r="X7" s="201">
        <v>1.51</v>
      </c>
      <c r="Y7" s="201">
        <v>0</v>
      </c>
      <c r="Z7" s="201">
        <v>0</v>
      </c>
      <c r="AA7" s="201">
        <v>1.38</v>
      </c>
      <c r="AB7" s="201">
        <v>0</v>
      </c>
      <c r="AC7" s="201">
        <v>24.89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44.03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292.62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17.260000000000002</v>
      </c>
      <c r="K8" s="201">
        <v>17.88</v>
      </c>
      <c r="L8" s="201">
        <v>0.42</v>
      </c>
      <c r="M8" s="201">
        <v>2.2200000000000002</v>
      </c>
      <c r="N8" s="201">
        <v>1.81</v>
      </c>
      <c r="O8" s="201">
        <v>2.56</v>
      </c>
      <c r="P8" s="201">
        <v>0.93</v>
      </c>
      <c r="Q8" s="201">
        <v>0.17</v>
      </c>
      <c r="R8" s="201">
        <v>0.32</v>
      </c>
      <c r="S8" s="201">
        <v>0.4</v>
      </c>
      <c r="T8" s="201">
        <v>0</v>
      </c>
      <c r="U8" s="201">
        <v>2.17</v>
      </c>
      <c r="V8" s="201">
        <v>1.71</v>
      </c>
      <c r="W8" s="201">
        <v>0.54</v>
      </c>
      <c r="X8" s="201">
        <v>1.51</v>
      </c>
      <c r="Y8" s="201">
        <v>0</v>
      </c>
      <c r="Z8" s="201">
        <v>0</v>
      </c>
      <c r="AA8" s="201">
        <v>1.38</v>
      </c>
      <c r="AB8" s="201">
        <v>0</v>
      </c>
      <c r="AC8" s="201">
        <v>24.89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44.03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292.62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17.260000000000002</v>
      </c>
      <c r="K9" s="201">
        <v>17.88</v>
      </c>
      <c r="L9" s="201">
        <v>0.42</v>
      </c>
      <c r="M9" s="201">
        <v>2.2200000000000002</v>
      </c>
      <c r="N9" s="201">
        <v>1.81</v>
      </c>
      <c r="O9" s="201">
        <v>2.56</v>
      </c>
      <c r="P9" s="201">
        <v>0.92</v>
      </c>
      <c r="Q9" s="201">
        <v>0.17</v>
      </c>
      <c r="R9" s="201">
        <v>0.32</v>
      </c>
      <c r="S9" s="201">
        <v>0.4</v>
      </c>
      <c r="T9" s="201">
        <v>0</v>
      </c>
      <c r="U9" s="201">
        <v>2.17</v>
      </c>
      <c r="V9" s="201">
        <v>1.71</v>
      </c>
      <c r="W9" s="201">
        <v>0.54</v>
      </c>
      <c r="X9" s="201">
        <v>1.51</v>
      </c>
      <c r="Y9" s="201">
        <v>0</v>
      </c>
      <c r="Z9" s="201">
        <v>0</v>
      </c>
      <c r="AA9" s="201">
        <v>1.38</v>
      </c>
      <c r="AB9" s="201">
        <v>0</v>
      </c>
      <c r="AC9" s="201">
        <v>24.89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44.03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292.62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17.260000000000002</v>
      </c>
      <c r="K10" s="201">
        <v>17.88</v>
      </c>
      <c r="L10" s="201">
        <v>0.42</v>
      </c>
      <c r="M10" s="201">
        <v>2.2200000000000002</v>
      </c>
      <c r="N10" s="201">
        <v>1.81</v>
      </c>
      <c r="O10" s="201">
        <v>2.56</v>
      </c>
      <c r="P10" s="201">
        <v>0.92</v>
      </c>
      <c r="Q10" s="201">
        <v>0.17</v>
      </c>
      <c r="R10" s="201">
        <v>0.32</v>
      </c>
      <c r="S10" s="201">
        <v>0.4</v>
      </c>
      <c r="T10" s="201">
        <v>0</v>
      </c>
      <c r="U10" s="201">
        <v>2.17</v>
      </c>
      <c r="V10" s="201">
        <v>1.71</v>
      </c>
      <c r="W10" s="201">
        <v>0.54</v>
      </c>
      <c r="X10" s="201">
        <v>1.51</v>
      </c>
      <c r="Y10" s="201">
        <v>0</v>
      </c>
      <c r="Z10" s="201">
        <v>0</v>
      </c>
      <c r="AA10" s="201">
        <v>1.38</v>
      </c>
      <c r="AB10" s="201">
        <v>0</v>
      </c>
      <c r="AC10" s="201">
        <v>24.89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44.03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292.62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17.260000000000002</v>
      </c>
      <c r="K11" s="201">
        <v>17.88</v>
      </c>
      <c r="L11" s="201">
        <v>0.42</v>
      </c>
      <c r="M11" s="201">
        <v>2.2200000000000002</v>
      </c>
      <c r="N11" s="201">
        <v>1.81</v>
      </c>
      <c r="O11" s="201">
        <v>2.56</v>
      </c>
      <c r="P11" s="201">
        <v>0.92</v>
      </c>
      <c r="Q11" s="201">
        <v>0.17</v>
      </c>
      <c r="R11" s="201">
        <v>0.32</v>
      </c>
      <c r="S11" s="201">
        <v>0.4</v>
      </c>
      <c r="T11" s="201">
        <v>0</v>
      </c>
      <c r="U11" s="201">
        <v>2.17</v>
      </c>
      <c r="V11" s="201">
        <v>1.71</v>
      </c>
      <c r="W11" s="201">
        <v>0.54</v>
      </c>
      <c r="X11" s="201">
        <v>1.51</v>
      </c>
      <c r="Y11" s="201">
        <v>0</v>
      </c>
      <c r="Z11" s="201">
        <v>0</v>
      </c>
      <c r="AA11" s="201">
        <v>1.38</v>
      </c>
      <c r="AB11" s="201">
        <v>0</v>
      </c>
      <c r="AC11" s="201">
        <v>24.89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44.03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292.62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17.809999999999999</v>
      </c>
      <c r="K12" s="201">
        <v>17.88</v>
      </c>
      <c r="L12" s="201">
        <v>0.42</v>
      </c>
      <c r="M12" s="201">
        <v>2.2200000000000002</v>
      </c>
      <c r="N12" s="201">
        <v>1.81</v>
      </c>
      <c r="O12" s="201">
        <v>2.56</v>
      </c>
      <c r="P12" s="201">
        <v>0.92</v>
      </c>
      <c r="Q12" s="201">
        <v>0.17</v>
      </c>
      <c r="R12" s="201">
        <v>0.32</v>
      </c>
      <c r="S12" s="201">
        <v>0.4</v>
      </c>
      <c r="T12" s="201">
        <v>0</v>
      </c>
      <c r="U12" s="201">
        <v>2.17</v>
      </c>
      <c r="V12" s="201">
        <v>1.71</v>
      </c>
      <c r="W12" s="201">
        <v>0.54</v>
      </c>
      <c r="X12" s="201">
        <v>1.51</v>
      </c>
      <c r="Y12" s="201">
        <v>0</v>
      </c>
      <c r="Z12" s="201">
        <v>0</v>
      </c>
      <c r="AA12" s="201">
        <v>1.38</v>
      </c>
      <c r="AB12" s="201">
        <v>0</v>
      </c>
      <c r="AC12" s="201">
        <v>22.27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41.31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292.62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17.809999999999999</v>
      </c>
      <c r="K13" s="201">
        <v>17.88</v>
      </c>
      <c r="L13" s="201">
        <v>0.42</v>
      </c>
      <c r="M13" s="201">
        <v>2.2200000000000002</v>
      </c>
      <c r="N13" s="201">
        <v>1.81</v>
      </c>
      <c r="O13" s="201">
        <v>2.56</v>
      </c>
      <c r="P13" s="201">
        <v>0.93</v>
      </c>
      <c r="Q13" s="201">
        <v>0.17</v>
      </c>
      <c r="R13" s="201">
        <v>0.32</v>
      </c>
      <c r="S13" s="201">
        <v>0.4</v>
      </c>
      <c r="T13" s="201">
        <v>0</v>
      </c>
      <c r="U13" s="201">
        <v>2.17</v>
      </c>
      <c r="V13" s="201">
        <v>1.71</v>
      </c>
      <c r="W13" s="201">
        <v>0.54</v>
      </c>
      <c r="X13" s="201">
        <v>1.51</v>
      </c>
      <c r="Y13" s="201">
        <v>0</v>
      </c>
      <c r="Z13" s="201">
        <v>0</v>
      </c>
      <c r="AA13" s="201">
        <v>1.38</v>
      </c>
      <c r="AB13" s="201">
        <v>0</v>
      </c>
      <c r="AC13" s="201">
        <v>22.27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41.31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292.62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17.809999999999999</v>
      </c>
      <c r="K14" s="201">
        <v>17.88</v>
      </c>
      <c r="L14" s="201">
        <v>0.42</v>
      </c>
      <c r="M14" s="201">
        <v>2.2200000000000002</v>
      </c>
      <c r="N14" s="201">
        <v>1.81</v>
      </c>
      <c r="O14" s="201">
        <v>2.56</v>
      </c>
      <c r="P14" s="201">
        <v>0.93</v>
      </c>
      <c r="Q14" s="201">
        <v>0.17</v>
      </c>
      <c r="R14" s="201">
        <v>0.32</v>
      </c>
      <c r="S14" s="201">
        <v>0.4</v>
      </c>
      <c r="T14" s="201">
        <v>0</v>
      </c>
      <c r="U14" s="201">
        <v>2.17</v>
      </c>
      <c r="V14" s="201">
        <v>1.36</v>
      </c>
      <c r="W14" s="201">
        <v>0.54</v>
      </c>
      <c r="X14" s="201">
        <v>1.51</v>
      </c>
      <c r="Y14" s="201">
        <v>0</v>
      </c>
      <c r="Z14" s="201">
        <v>0</v>
      </c>
      <c r="AA14" s="201">
        <v>1.38</v>
      </c>
      <c r="AB14" s="201">
        <v>0</v>
      </c>
      <c r="AC14" s="201">
        <v>22.27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41.31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292.62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17.809999999999999</v>
      </c>
      <c r="K15" s="201">
        <v>17.88</v>
      </c>
      <c r="L15" s="201">
        <v>0.42</v>
      </c>
      <c r="M15" s="201">
        <v>2.2200000000000002</v>
      </c>
      <c r="N15" s="201">
        <v>1.81</v>
      </c>
      <c r="O15" s="201">
        <v>2.56</v>
      </c>
      <c r="P15" s="201">
        <v>0.96</v>
      </c>
      <c r="Q15" s="201">
        <v>0.17</v>
      </c>
      <c r="R15" s="201">
        <v>0.32</v>
      </c>
      <c r="S15" s="201">
        <v>0.4</v>
      </c>
      <c r="T15" s="201">
        <v>0</v>
      </c>
      <c r="U15" s="201">
        <v>2.17</v>
      </c>
      <c r="V15" s="201">
        <v>1.36</v>
      </c>
      <c r="W15" s="201">
        <v>0.54</v>
      </c>
      <c r="X15" s="201">
        <v>1.51</v>
      </c>
      <c r="Y15" s="201">
        <v>0</v>
      </c>
      <c r="Z15" s="201">
        <v>0</v>
      </c>
      <c r="AA15" s="201">
        <v>1.38</v>
      </c>
      <c r="AB15" s="201">
        <v>0</v>
      </c>
      <c r="AC15" s="201">
        <v>22.27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41.31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292.62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17.809999999999999</v>
      </c>
      <c r="K16" s="201">
        <v>17.88</v>
      </c>
      <c r="L16" s="201">
        <v>0.42</v>
      </c>
      <c r="M16" s="201">
        <v>2.2200000000000002</v>
      </c>
      <c r="N16" s="201">
        <v>1.81</v>
      </c>
      <c r="O16" s="201">
        <v>2.56</v>
      </c>
      <c r="P16" s="201">
        <v>0.96</v>
      </c>
      <c r="Q16" s="201">
        <v>0.17</v>
      </c>
      <c r="R16" s="201">
        <v>0.32</v>
      </c>
      <c r="S16" s="201">
        <v>0.4</v>
      </c>
      <c r="T16" s="201">
        <v>0</v>
      </c>
      <c r="U16" s="201">
        <v>2.17</v>
      </c>
      <c r="V16" s="201">
        <v>1.36</v>
      </c>
      <c r="W16" s="201">
        <v>0.54</v>
      </c>
      <c r="X16" s="201">
        <v>1.51</v>
      </c>
      <c r="Y16" s="201">
        <v>0</v>
      </c>
      <c r="Z16" s="201">
        <v>0</v>
      </c>
      <c r="AA16" s="201">
        <v>1.38</v>
      </c>
      <c r="AB16" s="201">
        <v>0</v>
      </c>
      <c r="AC16" s="201">
        <v>22.27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41.31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292.62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17.809999999999999</v>
      </c>
      <c r="K17" s="201">
        <v>46.2</v>
      </c>
      <c r="L17" s="201">
        <v>0.42</v>
      </c>
      <c r="M17" s="201">
        <v>2.2200000000000002</v>
      </c>
      <c r="N17" s="201">
        <v>1.81</v>
      </c>
      <c r="O17" s="201">
        <v>2.56</v>
      </c>
      <c r="P17" s="201">
        <v>1.67</v>
      </c>
      <c r="Q17" s="201">
        <v>0.17</v>
      </c>
      <c r="R17" s="201">
        <v>0.32</v>
      </c>
      <c r="S17" s="201">
        <v>0.4</v>
      </c>
      <c r="T17" s="201">
        <v>0</v>
      </c>
      <c r="U17" s="201">
        <v>2.17</v>
      </c>
      <c r="V17" s="201">
        <v>1.36</v>
      </c>
      <c r="W17" s="201">
        <v>0.54</v>
      </c>
      <c r="X17" s="201">
        <v>1.51</v>
      </c>
      <c r="Y17" s="201">
        <v>0</v>
      </c>
      <c r="Z17" s="201">
        <v>0</v>
      </c>
      <c r="AA17" s="201">
        <v>1.38</v>
      </c>
      <c r="AB17" s="201">
        <v>0</v>
      </c>
      <c r="AC17" s="201">
        <v>22.27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41.31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292.62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17.809999999999999</v>
      </c>
      <c r="K18" s="201">
        <v>86.73</v>
      </c>
      <c r="L18" s="201">
        <v>0.42</v>
      </c>
      <c r="M18" s="201">
        <v>2.2200000000000002</v>
      </c>
      <c r="N18" s="201">
        <v>1.81</v>
      </c>
      <c r="O18" s="201">
        <v>2.56</v>
      </c>
      <c r="P18" s="201">
        <v>1.67</v>
      </c>
      <c r="Q18" s="201">
        <v>0.17</v>
      </c>
      <c r="R18" s="201">
        <v>0.32</v>
      </c>
      <c r="S18" s="201">
        <v>0.4</v>
      </c>
      <c r="T18" s="201">
        <v>0</v>
      </c>
      <c r="U18" s="201">
        <v>2.17</v>
      </c>
      <c r="V18" s="201">
        <v>1.36</v>
      </c>
      <c r="W18" s="201">
        <v>0.54</v>
      </c>
      <c r="X18" s="201">
        <v>1.51</v>
      </c>
      <c r="Y18" s="201">
        <v>0</v>
      </c>
      <c r="Z18" s="201">
        <v>0</v>
      </c>
      <c r="AA18" s="201">
        <v>1.38</v>
      </c>
      <c r="AB18" s="201">
        <v>0</v>
      </c>
      <c r="AC18" s="201">
        <v>22.27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41.31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292.62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17.809999999999999</v>
      </c>
      <c r="K19" s="201">
        <v>94.46</v>
      </c>
      <c r="L19" s="201">
        <v>0.42</v>
      </c>
      <c r="M19" s="201">
        <v>2.2200000000000002</v>
      </c>
      <c r="N19" s="201">
        <v>1.81</v>
      </c>
      <c r="O19" s="201">
        <v>2.56</v>
      </c>
      <c r="P19" s="201">
        <v>1.67</v>
      </c>
      <c r="Q19" s="201">
        <v>0.17</v>
      </c>
      <c r="R19" s="201">
        <v>0.32</v>
      </c>
      <c r="S19" s="201">
        <v>0.4</v>
      </c>
      <c r="T19" s="201">
        <v>0</v>
      </c>
      <c r="U19" s="201">
        <v>2.17</v>
      </c>
      <c r="V19" s="201">
        <v>1.36</v>
      </c>
      <c r="W19" s="201">
        <v>0.54</v>
      </c>
      <c r="X19" s="201">
        <v>1.51</v>
      </c>
      <c r="Y19" s="201">
        <v>0</v>
      </c>
      <c r="Z19" s="201">
        <v>0</v>
      </c>
      <c r="AA19" s="201">
        <v>1.38</v>
      </c>
      <c r="AB19" s="201">
        <v>0</v>
      </c>
      <c r="AC19" s="201">
        <v>22.27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41.31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292.62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17.809999999999999</v>
      </c>
      <c r="K20" s="201">
        <v>103.14</v>
      </c>
      <c r="L20" s="201">
        <v>0.42</v>
      </c>
      <c r="M20" s="201">
        <v>2.2200000000000002</v>
      </c>
      <c r="N20" s="201">
        <v>1.81</v>
      </c>
      <c r="O20" s="201">
        <v>2.56</v>
      </c>
      <c r="P20" s="201">
        <v>1.67</v>
      </c>
      <c r="Q20" s="201">
        <v>0.17</v>
      </c>
      <c r="R20" s="201">
        <v>0.32</v>
      </c>
      <c r="S20" s="201">
        <v>0.4</v>
      </c>
      <c r="T20" s="201">
        <v>0</v>
      </c>
      <c r="U20" s="201">
        <v>2.17</v>
      </c>
      <c r="V20" s="201">
        <v>1.36</v>
      </c>
      <c r="W20" s="201">
        <v>0.54</v>
      </c>
      <c r="X20" s="201">
        <v>1.51</v>
      </c>
      <c r="Y20" s="201">
        <v>0</v>
      </c>
      <c r="Z20" s="201">
        <v>0</v>
      </c>
      <c r="AA20" s="201">
        <v>1.38</v>
      </c>
      <c r="AB20" s="201">
        <v>0</v>
      </c>
      <c r="AC20" s="201">
        <v>22.27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41.31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292.62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17.809999999999999</v>
      </c>
      <c r="K21" s="201">
        <v>17.88</v>
      </c>
      <c r="L21" s="201">
        <v>0.42</v>
      </c>
      <c r="M21" s="201">
        <v>2.2200000000000002</v>
      </c>
      <c r="N21" s="201">
        <v>1.81</v>
      </c>
      <c r="O21" s="201">
        <v>2.56</v>
      </c>
      <c r="P21" s="201">
        <v>0.96</v>
      </c>
      <c r="Q21" s="201">
        <v>0.17</v>
      </c>
      <c r="R21" s="201">
        <v>0.33</v>
      </c>
      <c r="S21" s="201">
        <v>0.41</v>
      </c>
      <c r="T21" s="201">
        <v>0</v>
      </c>
      <c r="U21" s="201">
        <v>2.17</v>
      </c>
      <c r="V21" s="201">
        <v>1.36</v>
      </c>
      <c r="W21" s="201">
        <v>0.54</v>
      </c>
      <c r="X21" s="201">
        <v>1.51</v>
      </c>
      <c r="Y21" s="201">
        <v>0</v>
      </c>
      <c r="Z21" s="201">
        <v>0</v>
      </c>
      <c r="AA21" s="201">
        <v>1.38</v>
      </c>
      <c r="AB21" s="201">
        <v>0</v>
      </c>
      <c r="AC21" s="201">
        <v>22.27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41.31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292.62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17.809999999999999</v>
      </c>
      <c r="K22" s="201">
        <v>17.88</v>
      </c>
      <c r="L22" s="201">
        <v>0.42</v>
      </c>
      <c r="M22" s="201">
        <v>2.2200000000000002</v>
      </c>
      <c r="N22" s="201">
        <v>1.81</v>
      </c>
      <c r="O22" s="201">
        <v>2.56</v>
      </c>
      <c r="P22" s="201">
        <v>0.96</v>
      </c>
      <c r="Q22" s="201">
        <v>0.17</v>
      </c>
      <c r="R22" s="201">
        <v>0.33</v>
      </c>
      <c r="S22" s="201">
        <v>0.41</v>
      </c>
      <c r="T22" s="201">
        <v>0</v>
      </c>
      <c r="U22" s="201">
        <v>2.17</v>
      </c>
      <c r="V22" s="201">
        <v>1.36</v>
      </c>
      <c r="W22" s="201">
        <v>0.54</v>
      </c>
      <c r="X22" s="201">
        <v>1.51</v>
      </c>
      <c r="Y22" s="201">
        <v>0</v>
      </c>
      <c r="Z22" s="201">
        <v>0</v>
      </c>
      <c r="AA22" s="201">
        <v>1.38</v>
      </c>
      <c r="AB22" s="201">
        <v>0</v>
      </c>
      <c r="AC22" s="201">
        <v>22.27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41.31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292.62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17.809999999999999</v>
      </c>
      <c r="K23" s="201">
        <v>17.88</v>
      </c>
      <c r="L23" s="201">
        <v>0.42</v>
      </c>
      <c r="M23" s="201">
        <v>2.2200000000000002</v>
      </c>
      <c r="N23" s="201">
        <v>1.81</v>
      </c>
      <c r="O23" s="201">
        <v>2.56</v>
      </c>
      <c r="P23" s="201">
        <v>0.96</v>
      </c>
      <c r="Q23" s="201">
        <v>0.17</v>
      </c>
      <c r="R23" s="201">
        <v>0.33</v>
      </c>
      <c r="S23" s="201">
        <v>0.41</v>
      </c>
      <c r="T23" s="201">
        <v>0</v>
      </c>
      <c r="U23" s="201">
        <v>2.17</v>
      </c>
      <c r="V23" s="201">
        <v>1.36</v>
      </c>
      <c r="W23" s="201">
        <v>0.54</v>
      </c>
      <c r="X23" s="201">
        <v>1.51</v>
      </c>
      <c r="Y23" s="201">
        <v>0</v>
      </c>
      <c r="Z23" s="201">
        <v>0</v>
      </c>
      <c r="AA23" s="201">
        <v>1.38</v>
      </c>
      <c r="AB23" s="201">
        <v>0</v>
      </c>
      <c r="AC23" s="201">
        <v>22.27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41.31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292.62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17.809999999999999</v>
      </c>
      <c r="K24" s="201">
        <v>17.88</v>
      </c>
      <c r="L24" s="201">
        <v>0.42</v>
      </c>
      <c r="M24" s="201">
        <v>2.2200000000000002</v>
      </c>
      <c r="N24" s="201">
        <v>1.81</v>
      </c>
      <c r="O24" s="201">
        <v>2.56</v>
      </c>
      <c r="P24" s="201">
        <v>0.96</v>
      </c>
      <c r="Q24" s="201">
        <v>0.17</v>
      </c>
      <c r="R24" s="201">
        <v>0.32</v>
      </c>
      <c r="S24" s="201">
        <v>0.4</v>
      </c>
      <c r="T24" s="201">
        <v>0</v>
      </c>
      <c r="U24" s="201">
        <v>2.17</v>
      </c>
      <c r="V24" s="201">
        <v>1.36</v>
      </c>
      <c r="W24" s="201">
        <v>0.54</v>
      </c>
      <c r="X24" s="201">
        <v>1.51</v>
      </c>
      <c r="Y24" s="201">
        <v>0</v>
      </c>
      <c r="Z24" s="201">
        <v>0</v>
      </c>
      <c r="AA24" s="201">
        <v>1.38</v>
      </c>
      <c r="AB24" s="201">
        <v>0</v>
      </c>
      <c r="AC24" s="201">
        <v>22.27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41.31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292.62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17.809999999999999</v>
      </c>
      <c r="K25" s="201">
        <v>17.88</v>
      </c>
      <c r="L25" s="201">
        <v>0.42</v>
      </c>
      <c r="M25" s="201">
        <v>2.2200000000000002</v>
      </c>
      <c r="N25" s="201">
        <v>1.81</v>
      </c>
      <c r="O25" s="201">
        <v>2.56</v>
      </c>
      <c r="P25" s="201">
        <v>0.96</v>
      </c>
      <c r="Q25" s="201">
        <v>0.17</v>
      </c>
      <c r="R25" s="201">
        <v>0.32</v>
      </c>
      <c r="S25" s="201">
        <v>0.4</v>
      </c>
      <c r="T25" s="201">
        <v>0</v>
      </c>
      <c r="U25" s="201">
        <v>2.17</v>
      </c>
      <c r="V25" s="201">
        <v>1.36</v>
      </c>
      <c r="W25" s="201">
        <v>0.54</v>
      </c>
      <c r="X25" s="201">
        <v>1.51</v>
      </c>
      <c r="Y25" s="201">
        <v>0</v>
      </c>
      <c r="Z25" s="201">
        <v>0</v>
      </c>
      <c r="AA25" s="201">
        <v>1.38</v>
      </c>
      <c r="AB25" s="201">
        <v>0</v>
      </c>
      <c r="AC25" s="201">
        <v>22.27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41.31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292.62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17.809999999999999</v>
      </c>
      <c r="K26" s="201">
        <v>17.88</v>
      </c>
      <c r="L26" s="201">
        <v>0.42</v>
      </c>
      <c r="M26" s="201">
        <v>2.2200000000000002</v>
      </c>
      <c r="N26" s="201">
        <v>1.81</v>
      </c>
      <c r="O26" s="201">
        <v>2.56</v>
      </c>
      <c r="P26" s="201">
        <v>0.96</v>
      </c>
      <c r="Q26" s="201">
        <v>0.17</v>
      </c>
      <c r="R26" s="201">
        <v>0.32</v>
      </c>
      <c r="S26" s="201">
        <v>0.4</v>
      </c>
      <c r="T26" s="201">
        <v>0</v>
      </c>
      <c r="U26" s="201">
        <v>2.17</v>
      </c>
      <c r="V26" s="201">
        <v>1.36</v>
      </c>
      <c r="W26" s="201">
        <v>0.54</v>
      </c>
      <c r="X26" s="201">
        <v>1.51</v>
      </c>
      <c r="Y26" s="201">
        <v>0</v>
      </c>
      <c r="Z26" s="201">
        <v>0</v>
      </c>
      <c r="AA26" s="201">
        <v>1.38</v>
      </c>
      <c r="AB26" s="201">
        <v>0</v>
      </c>
      <c r="AC26" s="201">
        <v>22.27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41.31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292.62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17.329999999999998</v>
      </c>
      <c r="K27" s="201">
        <v>151.24</v>
      </c>
      <c r="L27" s="201">
        <v>0.42</v>
      </c>
      <c r="M27" s="201">
        <v>2.2200000000000002</v>
      </c>
      <c r="N27" s="201">
        <v>1.81</v>
      </c>
      <c r="O27" s="201">
        <v>2.56</v>
      </c>
      <c r="P27" s="201">
        <v>0.96</v>
      </c>
      <c r="Q27" s="201">
        <v>0.17</v>
      </c>
      <c r="R27" s="201">
        <v>0.32</v>
      </c>
      <c r="S27" s="201">
        <v>0.4</v>
      </c>
      <c r="T27" s="201">
        <v>0</v>
      </c>
      <c r="U27" s="201">
        <v>2.17</v>
      </c>
      <c r="V27" s="201">
        <v>1.36</v>
      </c>
      <c r="W27" s="201">
        <v>0.54</v>
      </c>
      <c r="X27" s="201">
        <v>1.51</v>
      </c>
      <c r="Y27" s="201">
        <v>0</v>
      </c>
      <c r="Z27" s="201">
        <v>0</v>
      </c>
      <c r="AA27" s="201">
        <v>1.38</v>
      </c>
      <c r="AB27" s="201">
        <v>0</v>
      </c>
      <c r="AC27" s="201">
        <v>22.27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41.31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292.62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17.329999999999998</v>
      </c>
      <c r="K28" s="201">
        <v>227.11</v>
      </c>
      <c r="L28" s="201">
        <v>0.42</v>
      </c>
      <c r="M28" s="201">
        <v>2.2200000000000002</v>
      </c>
      <c r="N28" s="201">
        <v>1.81</v>
      </c>
      <c r="O28" s="201">
        <v>2.56</v>
      </c>
      <c r="P28" s="201">
        <v>0.96</v>
      </c>
      <c r="Q28" s="201">
        <v>0.17</v>
      </c>
      <c r="R28" s="201">
        <v>0.32</v>
      </c>
      <c r="S28" s="201">
        <v>0.4</v>
      </c>
      <c r="T28" s="201">
        <v>0</v>
      </c>
      <c r="U28" s="201">
        <v>2.17</v>
      </c>
      <c r="V28" s="201">
        <v>1.36</v>
      </c>
      <c r="W28" s="201">
        <v>0.54</v>
      </c>
      <c r="X28" s="201">
        <v>1.51</v>
      </c>
      <c r="Y28" s="201">
        <v>0</v>
      </c>
      <c r="Z28" s="201">
        <v>0</v>
      </c>
      <c r="AA28" s="201">
        <v>1.38</v>
      </c>
      <c r="AB28" s="201">
        <v>0</v>
      </c>
      <c r="AC28" s="201">
        <v>21.32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41.31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292.62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17.329999999999998</v>
      </c>
      <c r="K29" s="201">
        <v>222.15</v>
      </c>
      <c r="L29" s="201">
        <v>0.42</v>
      </c>
      <c r="M29" s="201">
        <v>2.2200000000000002</v>
      </c>
      <c r="N29" s="201">
        <v>1.81</v>
      </c>
      <c r="O29" s="201">
        <v>2.56</v>
      </c>
      <c r="P29" s="201">
        <v>0.96</v>
      </c>
      <c r="Q29" s="201">
        <v>0.17</v>
      </c>
      <c r="R29" s="201">
        <v>0.32</v>
      </c>
      <c r="S29" s="201">
        <v>0.4</v>
      </c>
      <c r="T29" s="201">
        <v>0</v>
      </c>
      <c r="U29" s="201">
        <v>2.17</v>
      </c>
      <c r="V29" s="201">
        <v>1.36</v>
      </c>
      <c r="W29" s="201">
        <v>0.54</v>
      </c>
      <c r="X29" s="201">
        <v>1.51</v>
      </c>
      <c r="Y29" s="201">
        <v>0</v>
      </c>
      <c r="Z29" s="201">
        <v>0</v>
      </c>
      <c r="AA29" s="201">
        <v>1.38</v>
      </c>
      <c r="AB29" s="201">
        <v>0</v>
      </c>
      <c r="AC29" s="201">
        <v>21.32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41.31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292.62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17.329999999999998</v>
      </c>
      <c r="K30" s="201">
        <v>228.8</v>
      </c>
      <c r="L30" s="201">
        <v>0.42</v>
      </c>
      <c r="M30" s="201">
        <v>2.2200000000000002</v>
      </c>
      <c r="N30" s="201">
        <v>1.81</v>
      </c>
      <c r="O30" s="201">
        <v>2.56</v>
      </c>
      <c r="P30" s="201">
        <v>0.96</v>
      </c>
      <c r="Q30" s="201">
        <v>0.17</v>
      </c>
      <c r="R30" s="201">
        <v>0.32</v>
      </c>
      <c r="S30" s="201">
        <v>0.4</v>
      </c>
      <c r="T30" s="201">
        <v>0</v>
      </c>
      <c r="U30" s="201">
        <v>2.17</v>
      </c>
      <c r="V30" s="201">
        <v>1.36</v>
      </c>
      <c r="W30" s="201">
        <v>0.54</v>
      </c>
      <c r="X30" s="201">
        <v>1.51</v>
      </c>
      <c r="Y30" s="201">
        <v>0</v>
      </c>
      <c r="Z30" s="201">
        <v>0</v>
      </c>
      <c r="AA30" s="201">
        <v>1.38</v>
      </c>
      <c r="AB30" s="201">
        <v>0</v>
      </c>
      <c r="AC30" s="201">
        <v>21.32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41.31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292.62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17.329999999999998</v>
      </c>
      <c r="K31" s="201">
        <v>206.53</v>
      </c>
      <c r="L31" s="201">
        <v>0.42</v>
      </c>
      <c r="M31" s="201">
        <v>2.2200000000000002</v>
      </c>
      <c r="N31" s="201">
        <v>1.81</v>
      </c>
      <c r="O31" s="201">
        <v>2.56</v>
      </c>
      <c r="P31" s="201">
        <v>0.96</v>
      </c>
      <c r="Q31" s="201">
        <v>0.17</v>
      </c>
      <c r="R31" s="201">
        <v>0.32</v>
      </c>
      <c r="S31" s="201">
        <v>0.22</v>
      </c>
      <c r="T31" s="201">
        <v>0</v>
      </c>
      <c r="U31" s="201">
        <v>2.17</v>
      </c>
      <c r="V31" s="201">
        <v>1.36</v>
      </c>
      <c r="W31" s="201">
        <v>0.54</v>
      </c>
      <c r="X31" s="201">
        <v>1.51</v>
      </c>
      <c r="Y31" s="201">
        <v>0</v>
      </c>
      <c r="Z31" s="201">
        <v>0</v>
      </c>
      <c r="AA31" s="201">
        <v>1.38</v>
      </c>
      <c r="AB31" s="201">
        <v>0</v>
      </c>
      <c r="AC31" s="201">
        <v>21.32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41.31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292.62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17.329999999999998</v>
      </c>
      <c r="K32" s="201">
        <v>242.11</v>
      </c>
      <c r="L32" s="201">
        <v>0.42</v>
      </c>
      <c r="M32" s="201">
        <v>2.2200000000000002</v>
      </c>
      <c r="N32" s="201">
        <v>1.81</v>
      </c>
      <c r="O32" s="201">
        <v>2.56</v>
      </c>
      <c r="P32" s="201">
        <v>0.96</v>
      </c>
      <c r="Q32" s="201">
        <v>0.17</v>
      </c>
      <c r="R32" s="201">
        <v>0.33</v>
      </c>
      <c r="S32" s="201">
        <v>0.41</v>
      </c>
      <c r="T32" s="201">
        <v>0</v>
      </c>
      <c r="U32" s="201">
        <v>2.17</v>
      </c>
      <c r="V32" s="201">
        <v>1.36</v>
      </c>
      <c r="W32" s="201">
        <v>0.54</v>
      </c>
      <c r="X32" s="201">
        <v>1.51</v>
      </c>
      <c r="Y32" s="201">
        <v>0</v>
      </c>
      <c r="Z32" s="201">
        <v>0</v>
      </c>
      <c r="AA32" s="201">
        <v>1.38</v>
      </c>
      <c r="AB32" s="201">
        <v>0</v>
      </c>
      <c r="AC32" s="201">
        <v>21.32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41.31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292.62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17.329999999999998</v>
      </c>
      <c r="K33" s="201">
        <v>242.11</v>
      </c>
      <c r="L33" s="201">
        <v>0.42</v>
      </c>
      <c r="M33" s="201">
        <v>2.2200000000000002</v>
      </c>
      <c r="N33" s="201">
        <v>1.81</v>
      </c>
      <c r="O33" s="201">
        <v>2.56</v>
      </c>
      <c r="P33" s="201">
        <v>0.96</v>
      </c>
      <c r="Q33" s="201">
        <v>0.17</v>
      </c>
      <c r="R33" s="201">
        <v>0.33</v>
      </c>
      <c r="S33" s="201">
        <v>0.41</v>
      </c>
      <c r="T33" s="201">
        <v>0</v>
      </c>
      <c r="U33" s="201">
        <v>2.17</v>
      </c>
      <c r="V33" s="201">
        <v>1.61</v>
      </c>
      <c r="W33" s="201">
        <v>0.54</v>
      </c>
      <c r="X33" s="201">
        <v>1.51</v>
      </c>
      <c r="Y33" s="201">
        <v>0</v>
      </c>
      <c r="Z33" s="201">
        <v>0</v>
      </c>
      <c r="AA33" s="201">
        <v>1.38</v>
      </c>
      <c r="AB33" s="201">
        <v>0</v>
      </c>
      <c r="AC33" s="201">
        <v>21.32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41.31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292.62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17.329999999999998</v>
      </c>
      <c r="K34" s="201">
        <v>242.11</v>
      </c>
      <c r="L34" s="201">
        <v>0.42</v>
      </c>
      <c r="M34" s="201">
        <v>2.2200000000000002</v>
      </c>
      <c r="N34" s="201">
        <v>1.81</v>
      </c>
      <c r="O34" s="201">
        <v>2.56</v>
      </c>
      <c r="P34" s="201">
        <v>0.96</v>
      </c>
      <c r="Q34" s="201">
        <v>0.17</v>
      </c>
      <c r="R34" s="201">
        <v>0.33</v>
      </c>
      <c r="S34" s="201">
        <v>0.41</v>
      </c>
      <c r="T34" s="201">
        <v>0</v>
      </c>
      <c r="U34" s="201">
        <v>2.17</v>
      </c>
      <c r="V34" s="201">
        <v>1.61</v>
      </c>
      <c r="W34" s="201">
        <v>0.54</v>
      </c>
      <c r="X34" s="201">
        <v>1.51</v>
      </c>
      <c r="Y34" s="201">
        <v>0</v>
      </c>
      <c r="Z34" s="201">
        <v>0</v>
      </c>
      <c r="AA34" s="201">
        <v>1.38</v>
      </c>
      <c r="AB34" s="201">
        <v>0</v>
      </c>
      <c r="AC34" s="201">
        <v>21.32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41.31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292.62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17.329999999999998</v>
      </c>
      <c r="K35" s="201">
        <v>242.11</v>
      </c>
      <c r="L35" s="201">
        <v>11.04</v>
      </c>
      <c r="M35" s="201">
        <v>2.2200000000000002</v>
      </c>
      <c r="N35" s="201">
        <v>1.81</v>
      </c>
      <c r="O35" s="201">
        <v>2.56</v>
      </c>
      <c r="P35" s="201">
        <v>0.96</v>
      </c>
      <c r="Q35" s="201">
        <v>0.17</v>
      </c>
      <c r="R35" s="201">
        <v>0.33</v>
      </c>
      <c r="S35" s="201">
        <v>0.41</v>
      </c>
      <c r="T35" s="201">
        <v>0</v>
      </c>
      <c r="U35" s="201">
        <v>2.17</v>
      </c>
      <c r="V35" s="201">
        <v>5.16</v>
      </c>
      <c r="W35" s="201">
        <v>0.54</v>
      </c>
      <c r="X35" s="201">
        <v>1.51</v>
      </c>
      <c r="Y35" s="201">
        <v>0</v>
      </c>
      <c r="Z35" s="201">
        <v>0</v>
      </c>
      <c r="AA35" s="201">
        <v>1.38</v>
      </c>
      <c r="AB35" s="201">
        <v>0</v>
      </c>
      <c r="AC35" s="201">
        <v>21.32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41.31</v>
      </c>
      <c r="AJ35" s="201">
        <v>0</v>
      </c>
      <c r="AK35" s="201">
        <v>23.25</v>
      </c>
      <c r="AL35" s="201">
        <v>0</v>
      </c>
      <c r="AM35" s="201">
        <v>0</v>
      </c>
      <c r="AN35" s="201">
        <v>0</v>
      </c>
      <c r="AO35" s="201">
        <v>292.62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17.329999999999998</v>
      </c>
      <c r="K36" s="201">
        <v>242.11</v>
      </c>
      <c r="L36" s="201">
        <v>11.04</v>
      </c>
      <c r="M36" s="201">
        <v>2.2200000000000002</v>
      </c>
      <c r="N36" s="201">
        <v>1.81</v>
      </c>
      <c r="O36" s="201">
        <v>2.56</v>
      </c>
      <c r="P36" s="201">
        <v>0.96</v>
      </c>
      <c r="Q36" s="201">
        <v>0</v>
      </c>
      <c r="R36" s="201">
        <v>0.32</v>
      </c>
      <c r="S36" s="201">
        <v>0.02</v>
      </c>
      <c r="T36" s="201">
        <v>0</v>
      </c>
      <c r="U36" s="201">
        <v>2.17</v>
      </c>
      <c r="V36" s="201">
        <v>5.16</v>
      </c>
      <c r="W36" s="201">
        <v>0.53</v>
      </c>
      <c r="X36" s="201">
        <v>1.51</v>
      </c>
      <c r="Y36" s="201">
        <v>0</v>
      </c>
      <c r="Z36" s="201">
        <v>0</v>
      </c>
      <c r="AA36" s="201">
        <v>1.38</v>
      </c>
      <c r="AB36" s="201">
        <v>0</v>
      </c>
      <c r="AC36" s="201">
        <v>21.32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41.31</v>
      </c>
      <c r="AJ36" s="201">
        <v>0</v>
      </c>
      <c r="AK36" s="201">
        <v>23.25</v>
      </c>
      <c r="AL36" s="201">
        <v>0</v>
      </c>
      <c r="AM36" s="201">
        <v>0</v>
      </c>
      <c r="AN36" s="201">
        <v>0</v>
      </c>
      <c r="AO36" s="201">
        <v>292.62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17.809999999999999</v>
      </c>
      <c r="K37" s="201">
        <v>232.67</v>
      </c>
      <c r="L37" s="201">
        <v>11.04</v>
      </c>
      <c r="M37" s="201">
        <v>2.2200000000000002</v>
      </c>
      <c r="N37" s="201">
        <v>1.81</v>
      </c>
      <c r="O37" s="201">
        <v>2.56</v>
      </c>
      <c r="P37" s="201">
        <v>0.96</v>
      </c>
      <c r="Q37" s="201">
        <v>0</v>
      </c>
      <c r="R37" s="201">
        <v>0.21</v>
      </c>
      <c r="S37" s="201">
        <v>0.02</v>
      </c>
      <c r="T37" s="201">
        <v>0</v>
      </c>
      <c r="U37" s="201">
        <v>0</v>
      </c>
      <c r="V37" s="201">
        <v>5.16</v>
      </c>
      <c r="W37" s="201">
        <v>0.53</v>
      </c>
      <c r="X37" s="201">
        <v>1.51</v>
      </c>
      <c r="Y37" s="201">
        <v>0</v>
      </c>
      <c r="Z37" s="201">
        <v>0</v>
      </c>
      <c r="AA37" s="201">
        <v>1.38</v>
      </c>
      <c r="AB37" s="201">
        <v>0</v>
      </c>
      <c r="AC37" s="201">
        <v>22.27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41.31</v>
      </c>
      <c r="AJ37" s="201">
        <v>0</v>
      </c>
      <c r="AK37" s="201">
        <v>23.25</v>
      </c>
      <c r="AL37" s="201">
        <v>0</v>
      </c>
      <c r="AM37" s="201">
        <v>0</v>
      </c>
      <c r="AN37" s="201">
        <v>0</v>
      </c>
      <c r="AO37" s="201">
        <v>292.62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17.809999999999999</v>
      </c>
      <c r="K38" s="201">
        <v>232.67</v>
      </c>
      <c r="L38" s="201">
        <v>11.04</v>
      </c>
      <c r="M38" s="201">
        <v>2.2200000000000002</v>
      </c>
      <c r="N38" s="201">
        <v>1.81</v>
      </c>
      <c r="O38" s="201">
        <v>2.56</v>
      </c>
      <c r="P38" s="201">
        <v>0.96</v>
      </c>
      <c r="Q38" s="201">
        <v>0</v>
      </c>
      <c r="R38" s="201">
        <v>0.21</v>
      </c>
      <c r="S38" s="201">
        <v>0.02</v>
      </c>
      <c r="T38" s="201">
        <v>0</v>
      </c>
      <c r="U38" s="201">
        <v>2.17</v>
      </c>
      <c r="V38" s="201">
        <v>5.16</v>
      </c>
      <c r="W38" s="201">
        <v>0.53</v>
      </c>
      <c r="X38" s="201">
        <v>1.51</v>
      </c>
      <c r="Y38" s="201">
        <v>0</v>
      </c>
      <c r="Z38" s="201">
        <v>0</v>
      </c>
      <c r="AA38" s="201">
        <v>1.38</v>
      </c>
      <c r="AB38" s="201">
        <v>0</v>
      </c>
      <c r="AC38" s="201">
        <v>22.27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41.31</v>
      </c>
      <c r="AJ38" s="201">
        <v>0</v>
      </c>
      <c r="AK38" s="201">
        <v>23.25</v>
      </c>
      <c r="AL38" s="201">
        <v>0</v>
      </c>
      <c r="AM38" s="201">
        <v>0</v>
      </c>
      <c r="AN38" s="201">
        <v>0</v>
      </c>
      <c r="AO38" s="201">
        <v>292.62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17.809999999999999</v>
      </c>
      <c r="K39" s="201">
        <v>232.34</v>
      </c>
      <c r="L39" s="201">
        <v>11.04</v>
      </c>
      <c r="M39" s="201">
        <v>2.2200000000000002</v>
      </c>
      <c r="N39" s="201">
        <v>1.81</v>
      </c>
      <c r="O39" s="201">
        <v>2.56</v>
      </c>
      <c r="P39" s="201">
        <v>0.96</v>
      </c>
      <c r="Q39" s="201">
        <v>0</v>
      </c>
      <c r="R39" s="201">
        <v>0.18</v>
      </c>
      <c r="S39" s="201">
        <v>0</v>
      </c>
      <c r="T39" s="201">
        <v>0</v>
      </c>
      <c r="U39" s="201">
        <v>2.17</v>
      </c>
      <c r="V39" s="201">
        <v>5.16</v>
      </c>
      <c r="W39" s="201">
        <v>0.53</v>
      </c>
      <c r="X39" s="201">
        <v>1.51</v>
      </c>
      <c r="Y39" s="201">
        <v>0</v>
      </c>
      <c r="Z39" s="201">
        <v>0</v>
      </c>
      <c r="AA39" s="201">
        <v>1.38</v>
      </c>
      <c r="AB39" s="201">
        <v>0</v>
      </c>
      <c r="AC39" s="201">
        <v>22.27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41.31</v>
      </c>
      <c r="AJ39" s="201">
        <v>0</v>
      </c>
      <c r="AK39" s="201">
        <v>23.25</v>
      </c>
      <c r="AL39" s="201">
        <v>0</v>
      </c>
      <c r="AM39" s="201">
        <v>0</v>
      </c>
      <c r="AN39" s="201">
        <v>0</v>
      </c>
      <c r="AO39" s="201">
        <v>292.62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17.809999999999999</v>
      </c>
      <c r="K40" s="201">
        <v>232.34</v>
      </c>
      <c r="L40" s="201">
        <v>11.04</v>
      </c>
      <c r="M40" s="201">
        <v>2.2200000000000002</v>
      </c>
      <c r="N40" s="201">
        <v>1.81</v>
      </c>
      <c r="O40" s="201">
        <v>2.56</v>
      </c>
      <c r="P40" s="201">
        <v>0.96</v>
      </c>
      <c r="Q40" s="201">
        <v>0</v>
      </c>
      <c r="R40" s="201">
        <v>0.18</v>
      </c>
      <c r="S40" s="201">
        <v>0</v>
      </c>
      <c r="T40" s="201">
        <v>0</v>
      </c>
      <c r="U40" s="201">
        <v>2.17</v>
      </c>
      <c r="V40" s="201">
        <v>5.16</v>
      </c>
      <c r="W40" s="201">
        <v>0.53</v>
      </c>
      <c r="X40" s="201">
        <v>1.51</v>
      </c>
      <c r="Y40" s="201">
        <v>0</v>
      </c>
      <c r="Z40" s="201">
        <v>0</v>
      </c>
      <c r="AA40" s="201">
        <v>1.38</v>
      </c>
      <c r="AB40" s="201">
        <v>0</v>
      </c>
      <c r="AC40" s="201">
        <v>22.27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41.31</v>
      </c>
      <c r="AJ40" s="201">
        <v>0</v>
      </c>
      <c r="AK40" s="201">
        <v>23.25</v>
      </c>
      <c r="AL40" s="201">
        <v>0</v>
      </c>
      <c r="AM40" s="201">
        <v>0</v>
      </c>
      <c r="AN40" s="201">
        <v>0</v>
      </c>
      <c r="AO40" s="201">
        <v>292.62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17.809999999999999</v>
      </c>
      <c r="K41" s="201">
        <v>232.34</v>
      </c>
      <c r="L41" s="201">
        <v>11.04</v>
      </c>
      <c r="M41" s="201">
        <v>2.2200000000000002</v>
      </c>
      <c r="N41" s="201">
        <v>1.81</v>
      </c>
      <c r="O41" s="201">
        <v>2.56</v>
      </c>
      <c r="P41" s="201">
        <v>0.96</v>
      </c>
      <c r="Q41" s="201">
        <v>0</v>
      </c>
      <c r="R41" s="201">
        <v>0.18</v>
      </c>
      <c r="S41" s="201">
        <v>0</v>
      </c>
      <c r="T41" s="201">
        <v>0</v>
      </c>
      <c r="U41" s="201">
        <v>2.17</v>
      </c>
      <c r="V41" s="201">
        <v>5.16</v>
      </c>
      <c r="W41" s="201">
        <v>0.53</v>
      </c>
      <c r="X41" s="201">
        <v>1.51</v>
      </c>
      <c r="Y41" s="201">
        <v>0</v>
      </c>
      <c r="Z41" s="201">
        <v>0</v>
      </c>
      <c r="AA41" s="201">
        <v>1.38</v>
      </c>
      <c r="AB41" s="201">
        <v>0</v>
      </c>
      <c r="AC41" s="201">
        <v>22.27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41.31</v>
      </c>
      <c r="AJ41" s="201">
        <v>0</v>
      </c>
      <c r="AK41" s="201">
        <v>23.25</v>
      </c>
      <c r="AL41" s="201">
        <v>0</v>
      </c>
      <c r="AM41" s="201">
        <v>0</v>
      </c>
      <c r="AN41" s="201">
        <v>0</v>
      </c>
      <c r="AO41" s="201">
        <v>292.62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17.809999999999999</v>
      </c>
      <c r="K42" s="201">
        <v>224.76</v>
      </c>
      <c r="L42" s="201">
        <v>11.04</v>
      </c>
      <c r="M42" s="201">
        <v>2.2200000000000002</v>
      </c>
      <c r="N42" s="201">
        <v>1.81</v>
      </c>
      <c r="O42" s="201">
        <v>2.56</v>
      </c>
      <c r="P42" s="201">
        <v>0.96</v>
      </c>
      <c r="Q42" s="201">
        <v>0</v>
      </c>
      <c r="R42" s="201">
        <v>0.18</v>
      </c>
      <c r="S42" s="201">
        <v>0</v>
      </c>
      <c r="T42" s="201">
        <v>0</v>
      </c>
      <c r="U42" s="201">
        <v>2.17</v>
      </c>
      <c r="V42" s="201">
        <v>5.16</v>
      </c>
      <c r="W42" s="201">
        <v>0.53</v>
      </c>
      <c r="X42" s="201">
        <v>1.51</v>
      </c>
      <c r="Y42" s="201">
        <v>0</v>
      </c>
      <c r="Z42" s="201">
        <v>0</v>
      </c>
      <c r="AA42" s="201">
        <v>1.38</v>
      </c>
      <c r="AB42" s="201">
        <v>0</v>
      </c>
      <c r="AC42" s="201">
        <v>22.27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41.31</v>
      </c>
      <c r="AJ42" s="201">
        <v>0</v>
      </c>
      <c r="AK42" s="201">
        <v>23.25</v>
      </c>
      <c r="AL42" s="201">
        <v>0</v>
      </c>
      <c r="AM42" s="201">
        <v>0</v>
      </c>
      <c r="AN42" s="201">
        <v>0</v>
      </c>
      <c r="AO42" s="201">
        <v>292.62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17.809999999999999</v>
      </c>
      <c r="K43" s="201">
        <v>209.63</v>
      </c>
      <c r="L43" s="201">
        <v>11.04</v>
      </c>
      <c r="M43" s="201">
        <v>2.2200000000000002</v>
      </c>
      <c r="N43" s="201">
        <v>1.81</v>
      </c>
      <c r="O43" s="201">
        <v>2.56</v>
      </c>
      <c r="P43" s="201">
        <v>0.96</v>
      </c>
      <c r="Q43" s="201">
        <v>0</v>
      </c>
      <c r="R43" s="201">
        <v>0.32</v>
      </c>
      <c r="S43" s="201">
        <v>0</v>
      </c>
      <c r="T43" s="201">
        <v>0</v>
      </c>
      <c r="U43" s="201">
        <v>2.17</v>
      </c>
      <c r="V43" s="201">
        <v>5.16</v>
      </c>
      <c r="W43" s="201">
        <v>0.53</v>
      </c>
      <c r="X43" s="201">
        <v>1.51</v>
      </c>
      <c r="Y43" s="201">
        <v>0</v>
      </c>
      <c r="Z43" s="201">
        <v>0</v>
      </c>
      <c r="AA43" s="201">
        <v>1.38</v>
      </c>
      <c r="AB43" s="201">
        <v>0</v>
      </c>
      <c r="AC43" s="201">
        <v>23.02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41.31</v>
      </c>
      <c r="AJ43" s="201">
        <v>0</v>
      </c>
      <c r="AK43" s="201">
        <v>23.25</v>
      </c>
      <c r="AL43" s="201">
        <v>0</v>
      </c>
      <c r="AM43" s="201">
        <v>0</v>
      </c>
      <c r="AN43" s="201">
        <v>0</v>
      </c>
      <c r="AO43" s="201">
        <v>292.62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17.809999999999999</v>
      </c>
      <c r="K44" s="201">
        <v>185.76</v>
      </c>
      <c r="L44" s="201">
        <v>11.04</v>
      </c>
      <c r="M44" s="201">
        <v>2.2200000000000002</v>
      </c>
      <c r="N44" s="201">
        <v>1.81</v>
      </c>
      <c r="O44" s="201">
        <v>2.56</v>
      </c>
      <c r="P44" s="201">
        <v>0.96</v>
      </c>
      <c r="Q44" s="201">
        <v>0</v>
      </c>
      <c r="R44" s="201">
        <v>0.32</v>
      </c>
      <c r="S44" s="201">
        <v>0</v>
      </c>
      <c r="T44" s="201">
        <v>0</v>
      </c>
      <c r="U44" s="201">
        <v>2.17</v>
      </c>
      <c r="V44" s="201">
        <v>5.16</v>
      </c>
      <c r="W44" s="201">
        <v>0.53</v>
      </c>
      <c r="X44" s="201">
        <v>1.51</v>
      </c>
      <c r="Y44" s="201">
        <v>0</v>
      </c>
      <c r="Z44" s="201">
        <v>0</v>
      </c>
      <c r="AA44" s="201">
        <v>1.38</v>
      </c>
      <c r="AB44" s="201">
        <v>0</v>
      </c>
      <c r="AC44" s="201">
        <v>23.02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41.31</v>
      </c>
      <c r="AJ44" s="201">
        <v>0</v>
      </c>
      <c r="AK44" s="201">
        <v>23.25</v>
      </c>
      <c r="AL44" s="201">
        <v>0</v>
      </c>
      <c r="AM44" s="201">
        <v>0</v>
      </c>
      <c r="AN44" s="201">
        <v>0</v>
      </c>
      <c r="AO44" s="201">
        <v>292.62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17.809999999999999</v>
      </c>
      <c r="K45" s="201">
        <v>147.68</v>
      </c>
      <c r="L45" s="201">
        <v>11.04</v>
      </c>
      <c r="M45" s="201">
        <v>2.2200000000000002</v>
      </c>
      <c r="N45" s="201">
        <v>1.81</v>
      </c>
      <c r="O45" s="201">
        <v>2.56</v>
      </c>
      <c r="P45" s="201">
        <v>0.96</v>
      </c>
      <c r="Q45" s="201">
        <v>0</v>
      </c>
      <c r="R45" s="201">
        <v>0.32</v>
      </c>
      <c r="S45" s="201">
        <v>0</v>
      </c>
      <c r="T45" s="201">
        <v>0</v>
      </c>
      <c r="U45" s="201">
        <v>2.17</v>
      </c>
      <c r="V45" s="201">
        <v>5.16</v>
      </c>
      <c r="W45" s="201">
        <v>0.53</v>
      </c>
      <c r="X45" s="201">
        <v>1.51</v>
      </c>
      <c r="Y45" s="201">
        <v>0</v>
      </c>
      <c r="Z45" s="201">
        <v>0</v>
      </c>
      <c r="AA45" s="201">
        <v>1.38</v>
      </c>
      <c r="AB45" s="201">
        <v>0</v>
      </c>
      <c r="AC45" s="201">
        <v>23.02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41.93</v>
      </c>
      <c r="AJ45" s="201">
        <v>0</v>
      </c>
      <c r="AK45" s="201">
        <v>23.25</v>
      </c>
      <c r="AL45" s="201">
        <v>0</v>
      </c>
      <c r="AM45" s="201">
        <v>0</v>
      </c>
      <c r="AN45" s="201">
        <v>0</v>
      </c>
      <c r="AO45" s="201">
        <v>292.62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17.809999999999999</v>
      </c>
      <c r="K46" s="201">
        <v>127.73</v>
      </c>
      <c r="L46" s="201">
        <v>11.04</v>
      </c>
      <c r="M46" s="201">
        <v>2.2200000000000002</v>
      </c>
      <c r="N46" s="201">
        <v>1.81</v>
      </c>
      <c r="O46" s="201">
        <v>2.56</v>
      </c>
      <c r="P46" s="201">
        <v>0.96</v>
      </c>
      <c r="Q46" s="201">
        <v>0</v>
      </c>
      <c r="R46" s="201">
        <v>0.32</v>
      </c>
      <c r="S46" s="201">
        <v>0.02</v>
      </c>
      <c r="T46" s="201">
        <v>0</v>
      </c>
      <c r="U46" s="201">
        <v>2.17</v>
      </c>
      <c r="V46" s="201">
        <v>5.16</v>
      </c>
      <c r="W46" s="201">
        <v>0.53</v>
      </c>
      <c r="X46" s="201">
        <v>1.51</v>
      </c>
      <c r="Y46" s="201">
        <v>0</v>
      </c>
      <c r="Z46" s="201">
        <v>0</v>
      </c>
      <c r="AA46" s="201">
        <v>1.38</v>
      </c>
      <c r="AB46" s="201">
        <v>0</v>
      </c>
      <c r="AC46" s="201">
        <v>23.37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41.93</v>
      </c>
      <c r="AJ46" s="201">
        <v>0</v>
      </c>
      <c r="AK46" s="201">
        <v>23.25</v>
      </c>
      <c r="AL46" s="201">
        <v>0</v>
      </c>
      <c r="AM46" s="201">
        <v>0</v>
      </c>
      <c r="AN46" s="201">
        <v>0</v>
      </c>
      <c r="AO46" s="201">
        <v>292.62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17.809999999999999</v>
      </c>
      <c r="K47" s="201">
        <v>213.16</v>
      </c>
      <c r="L47" s="201">
        <v>0.39</v>
      </c>
      <c r="M47" s="201">
        <v>2.2200000000000002</v>
      </c>
      <c r="N47" s="201">
        <v>1.81</v>
      </c>
      <c r="O47" s="201">
        <v>2.56</v>
      </c>
      <c r="P47" s="201">
        <v>0.96</v>
      </c>
      <c r="Q47" s="201">
        <v>0.16</v>
      </c>
      <c r="R47" s="201">
        <v>0.33</v>
      </c>
      <c r="S47" s="201">
        <v>0.4</v>
      </c>
      <c r="T47" s="201">
        <v>0</v>
      </c>
      <c r="U47" s="201">
        <v>2.17</v>
      </c>
      <c r="V47" s="201">
        <v>0.28000000000000003</v>
      </c>
      <c r="W47" s="201">
        <v>0.53</v>
      </c>
      <c r="X47" s="201">
        <v>1.51</v>
      </c>
      <c r="Y47" s="201">
        <v>0</v>
      </c>
      <c r="Z47" s="201">
        <v>0</v>
      </c>
      <c r="AA47" s="201">
        <v>1.38</v>
      </c>
      <c r="AB47" s="201">
        <v>0</v>
      </c>
      <c r="AC47" s="201">
        <v>23.37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41.93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292.62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17.809999999999999</v>
      </c>
      <c r="K48" s="201">
        <v>164.91</v>
      </c>
      <c r="L48" s="201">
        <v>0.39</v>
      </c>
      <c r="M48" s="201">
        <v>2.2200000000000002</v>
      </c>
      <c r="N48" s="201">
        <v>1.81</v>
      </c>
      <c r="O48" s="201">
        <v>2.56</v>
      </c>
      <c r="P48" s="201">
        <v>0.96</v>
      </c>
      <c r="Q48" s="201">
        <v>0.16</v>
      </c>
      <c r="R48" s="201">
        <v>0.33</v>
      </c>
      <c r="S48" s="201">
        <v>0.4</v>
      </c>
      <c r="T48" s="201">
        <v>0</v>
      </c>
      <c r="U48" s="201">
        <v>2.17</v>
      </c>
      <c r="V48" s="201">
        <v>0.28000000000000003</v>
      </c>
      <c r="W48" s="201">
        <v>0.53</v>
      </c>
      <c r="X48" s="201">
        <v>1.51</v>
      </c>
      <c r="Y48" s="201">
        <v>0</v>
      </c>
      <c r="Z48" s="201">
        <v>0</v>
      </c>
      <c r="AA48" s="201">
        <v>1.38</v>
      </c>
      <c r="AB48" s="201">
        <v>0</v>
      </c>
      <c r="AC48" s="201">
        <v>23.37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41.93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292.62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17.809999999999999</v>
      </c>
      <c r="K49" s="201">
        <v>169.73</v>
      </c>
      <c r="L49" s="201">
        <v>0.39</v>
      </c>
      <c r="M49" s="201">
        <v>2.2200000000000002</v>
      </c>
      <c r="N49" s="201">
        <v>1.81</v>
      </c>
      <c r="O49" s="201">
        <v>2.56</v>
      </c>
      <c r="P49" s="201">
        <v>0.96</v>
      </c>
      <c r="Q49" s="201">
        <v>0.17</v>
      </c>
      <c r="R49" s="201">
        <v>0.32</v>
      </c>
      <c r="S49" s="201">
        <v>0.4</v>
      </c>
      <c r="T49" s="201">
        <v>0</v>
      </c>
      <c r="U49" s="201">
        <v>2.17</v>
      </c>
      <c r="V49" s="201">
        <v>0.28000000000000003</v>
      </c>
      <c r="W49" s="201">
        <v>0.54</v>
      </c>
      <c r="X49" s="201">
        <v>1.51</v>
      </c>
      <c r="Y49" s="201">
        <v>0</v>
      </c>
      <c r="Z49" s="201">
        <v>0</v>
      </c>
      <c r="AA49" s="201">
        <v>1.38</v>
      </c>
      <c r="AB49" s="201">
        <v>0</v>
      </c>
      <c r="AC49" s="201">
        <v>23.37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41.93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292.62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17.809999999999999</v>
      </c>
      <c r="K50" s="201">
        <v>180.35</v>
      </c>
      <c r="L50" s="201">
        <v>0.39</v>
      </c>
      <c r="M50" s="201">
        <v>2.2200000000000002</v>
      </c>
      <c r="N50" s="201">
        <v>1.81</v>
      </c>
      <c r="O50" s="201">
        <v>2.56</v>
      </c>
      <c r="P50" s="201">
        <v>0.96</v>
      </c>
      <c r="Q50" s="201">
        <v>0.17</v>
      </c>
      <c r="R50" s="201">
        <v>0.32</v>
      </c>
      <c r="S50" s="201">
        <v>0.4</v>
      </c>
      <c r="T50" s="201">
        <v>0</v>
      </c>
      <c r="U50" s="201">
        <v>2.17</v>
      </c>
      <c r="V50" s="201">
        <v>0.28000000000000003</v>
      </c>
      <c r="W50" s="201">
        <v>0.54</v>
      </c>
      <c r="X50" s="201">
        <v>1.51</v>
      </c>
      <c r="Y50" s="201">
        <v>0</v>
      </c>
      <c r="Z50" s="201">
        <v>0</v>
      </c>
      <c r="AA50" s="201">
        <v>1.38</v>
      </c>
      <c r="AB50" s="201">
        <v>0</v>
      </c>
      <c r="AC50" s="201">
        <v>26.3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44.45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292.62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17.809999999999999</v>
      </c>
      <c r="K51" s="201">
        <v>190</v>
      </c>
      <c r="L51" s="201">
        <v>0.39</v>
      </c>
      <c r="M51" s="201">
        <v>2.2200000000000002</v>
      </c>
      <c r="N51" s="201">
        <v>1.81</v>
      </c>
      <c r="O51" s="201">
        <v>2.56</v>
      </c>
      <c r="P51" s="201">
        <v>0.96</v>
      </c>
      <c r="Q51" s="201">
        <v>0.17</v>
      </c>
      <c r="R51" s="201">
        <v>0.32</v>
      </c>
      <c r="S51" s="201">
        <v>0.4</v>
      </c>
      <c r="T51" s="201">
        <v>0</v>
      </c>
      <c r="U51" s="201">
        <v>2.17</v>
      </c>
      <c r="V51" s="201">
        <v>0.28000000000000003</v>
      </c>
      <c r="W51" s="201">
        <v>0.54</v>
      </c>
      <c r="X51" s="201">
        <v>6.11</v>
      </c>
      <c r="Y51" s="201">
        <v>0</v>
      </c>
      <c r="Z51" s="201">
        <v>0</v>
      </c>
      <c r="AA51" s="201">
        <v>1.38</v>
      </c>
      <c r="AB51" s="201">
        <v>0</v>
      </c>
      <c r="AC51" s="201">
        <v>23.24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41.94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286.39999999999998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17.809999999999999</v>
      </c>
      <c r="K52" s="201">
        <v>154.29</v>
      </c>
      <c r="L52" s="201">
        <v>0.39</v>
      </c>
      <c r="M52" s="201">
        <v>2.2200000000000002</v>
      </c>
      <c r="N52" s="201">
        <v>1.81</v>
      </c>
      <c r="O52" s="201">
        <v>2.56</v>
      </c>
      <c r="P52" s="201">
        <v>0.96</v>
      </c>
      <c r="Q52" s="201">
        <v>0.17</v>
      </c>
      <c r="R52" s="201">
        <v>0.32</v>
      </c>
      <c r="S52" s="201">
        <v>0.4</v>
      </c>
      <c r="T52" s="201">
        <v>0</v>
      </c>
      <c r="U52" s="201">
        <v>2.17</v>
      </c>
      <c r="V52" s="201">
        <v>0.28000000000000003</v>
      </c>
      <c r="W52" s="201">
        <v>0.54</v>
      </c>
      <c r="X52" s="201">
        <v>8.42</v>
      </c>
      <c r="Y52" s="201">
        <v>0</v>
      </c>
      <c r="Z52" s="201">
        <v>0</v>
      </c>
      <c r="AA52" s="201">
        <v>1.38</v>
      </c>
      <c r="AB52" s="201">
        <v>0</v>
      </c>
      <c r="AC52" s="201">
        <v>23.24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41.94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286.39999999999998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17.809999999999999</v>
      </c>
      <c r="K53" s="201">
        <v>110.86</v>
      </c>
      <c r="L53" s="201">
        <v>0.39</v>
      </c>
      <c r="M53" s="201">
        <v>2.2200000000000002</v>
      </c>
      <c r="N53" s="201">
        <v>1.81</v>
      </c>
      <c r="O53" s="201">
        <v>2.56</v>
      </c>
      <c r="P53" s="201">
        <v>0.96</v>
      </c>
      <c r="Q53" s="201">
        <v>0.17</v>
      </c>
      <c r="R53" s="201">
        <v>0.32</v>
      </c>
      <c r="S53" s="201">
        <v>0.4</v>
      </c>
      <c r="T53" s="201">
        <v>0</v>
      </c>
      <c r="U53" s="201">
        <v>2.17</v>
      </c>
      <c r="V53" s="201">
        <v>0.28000000000000003</v>
      </c>
      <c r="W53" s="201">
        <v>0.54</v>
      </c>
      <c r="X53" s="201">
        <v>10.72</v>
      </c>
      <c r="Y53" s="201">
        <v>0</v>
      </c>
      <c r="Z53" s="201">
        <v>0</v>
      </c>
      <c r="AA53" s="201">
        <v>1.38</v>
      </c>
      <c r="AB53" s="201">
        <v>0</v>
      </c>
      <c r="AC53" s="201">
        <v>26.3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44.45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286.39999999999998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17.809999999999999</v>
      </c>
      <c r="K54" s="201">
        <v>111.83</v>
      </c>
      <c r="L54" s="201">
        <v>0.39</v>
      </c>
      <c r="M54" s="201">
        <v>2.2200000000000002</v>
      </c>
      <c r="N54" s="201">
        <v>1.81</v>
      </c>
      <c r="O54" s="201">
        <v>2.56</v>
      </c>
      <c r="P54" s="201">
        <v>0.96</v>
      </c>
      <c r="Q54" s="201">
        <v>0.17</v>
      </c>
      <c r="R54" s="201">
        <v>0.32</v>
      </c>
      <c r="S54" s="201">
        <v>0.4</v>
      </c>
      <c r="T54" s="201">
        <v>0</v>
      </c>
      <c r="U54" s="201">
        <v>2.17</v>
      </c>
      <c r="V54" s="201">
        <v>0.28000000000000003</v>
      </c>
      <c r="W54" s="201">
        <v>0.54</v>
      </c>
      <c r="X54" s="201">
        <v>13.03</v>
      </c>
      <c r="Y54" s="201">
        <v>0</v>
      </c>
      <c r="Z54" s="201">
        <v>0</v>
      </c>
      <c r="AA54" s="201">
        <v>1.38</v>
      </c>
      <c r="AB54" s="201">
        <v>0</v>
      </c>
      <c r="AC54" s="201">
        <v>23.24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41.94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286.39999999999998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17.809999999999999</v>
      </c>
      <c r="K55" s="201">
        <v>139.81</v>
      </c>
      <c r="L55" s="201">
        <v>0.39</v>
      </c>
      <c r="M55" s="201">
        <v>2.2200000000000002</v>
      </c>
      <c r="N55" s="201">
        <v>1.81</v>
      </c>
      <c r="O55" s="201">
        <v>2.56</v>
      </c>
      <c r="P55" s="201">
        <v>0.96</v>
      </c>
      <c r="Q55" s="201">
        <v>0.17</v>
      </c>
      <c r="R55" s="201">
        <v>0.32</v>
      </c>
      <c r="S55" s="201">
        <v>0.4</v>
      </c>
      <c r="T55" s="201">
        <v>0</v>
      </c>
      <c r="U55" s="201">
        <v>2.17</v>
      </c>
      <c r="V55" s="201">
        <v>0.28000000000000003</v>
      </c>
      <c r="W55" s="201">
        <v>0.54</v>
      </c>
      <c r="X55" s="201">
        <v>15.35</v>
      </c>
      <c r="Y55" s="201">
        <v>0</v>
      </c>
      <c r="Z55" s="201">
        <v>0</v>
      </c>
      <c r="AA55" s="201">
        <v>1.38</v>
      </c>
      <c r="AB55" s="201">
        <v>0</v>
      </c>
      <c r="AC55" s="201">
        <v>26.3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45.88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286.39999999999998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17.809999999999999</v>
      </c>
      <c r="K56" s="201">
        <v>106.04</v>
      </c>
      <c r="L56" s="201">
        <v>0.39</v>
      </c>
      <c r="M56" s="201">
        <v>2.2200000000000002</v>
      </c>
      <c r="N56" s="201">
        <v>1.81</v>
      </c>
      <c r="O56" s="201">
        <v>2.56</v>
      </c>
      <c r="P56" s="201">
        <v>0.96</v>
      </c>
      <c r="Q56" s="201">
        <v>0.17</v>
      </c>
      <c r="R56" s="201">
        <v>0.32</v>
      </c>
      <c r="S56" s="201">
        <v>0.4</v>
      </c>
      <c r="T56" s="201">
        <v>0</v>
      </c>
      <c r="U56" s="201">
        <v>2.17</v>
      </c>
      <c r="V56" s="201">
        <v>0.28000000000000003</v>
      </c>
      <c r="W56" s="201">
        <v>0.54</v>
      </c>
      <c r="X56" s="201">
        <v>15.35</v>
      </c>
      <c r="Y56" s="201">
        <v>0</v>
      </c>
      <c r="Z56" s="201">
        <v>0</v>
      </c>
      <c r="AA56" s="201">
        <v>1.38</v>
      </c>
      <c r="AB56" s="201">
        <v>0</v>
      </c>
      <c r="AC56" s="201">
        <v>26.3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45.88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286.39999999999998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17.809999999999999</v>
      </c>
      <c r="K57" s="201">
        <v>58.01</v>
      </c>
      <c r="L57" s="201">
        <v>0.39</v>
      </c>
      <c r="M57" s="201">
        <v>2.2200000000000002</v>
      </c>
      <c r="N57" s="201">
        <v>1.81</v>
      </c>
      <c r="O57" s="201">
        <v>2.56</v>
      </c>
      <c r="P57" s="201">
        <v>0.96</v>
      </c>
      <c r="Q57" s="201">
        <v>0.17</v>
      </c>
      <c r="R57" s="201">
        <v>0.32</v>
      </c>
      <c r="S57" s="201">
        <v>0.4</v>
      </c>
      <c r="T57" s="201">
        <v>0</v>
      </c>
      <c r="U57" s="201">
        <v>2.17</v>
      </c>
      <c r="V57" s="201">
        <v>0.28000000000000003</v>
      </c>
      <c r="W57" s="201">
        <v>0.54</v>
      </c>
      <c r="X57" s="201">
        <v>15.35</v>
      </c>
      <c r="Y57" s="201">
        <v>0</v>
      </c>
      <c r="Z57" s="201">
        <v>0</v>
      </c>
      <c r="AA57" s="201">
        <v>1.38</v>
      </c>
      <c r="AB57" s="201">
        <v>0</v>
      </c>
      <c r="AC57" s="201">
        <v>25.23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45.14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286.39999999999998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17.809999999999999</v>
      </c>
      <c r="K58" s="201">
        <v>50.68</v>
      </c>
      <c r="L58" s="201">
        <v>0.39</v>
      </c>
      <c r="M58" s="201">
        <v>2.2200000000000002</v>
      </c>
      <c r="N58" s="201">
        <v>1.81</v>
      </c>
      <c r="O58" s="201">
        <v>2.56</v>
      </c>
      <c r="P58" s="201">
        <v>0.96</v>
      </c>
      <c r="Q58" s="201">
        <v>0.17</v>
      </c>
      <c r="R58" s="201">
        <v>0.32</v>
      </c>
      <c r="S58" s="201">
        <v>0.4</v>
      </c>
      <c r="T58" s="201">
        <v>0</v>
      </c>
      <c r="U58" s="201">
        <v>2.17</v>
      </c>
      <c r="V58" s="201">
        <v>0.28000000000000003</v>
      </c>
      <c r="W58" s="201">
        <v>0.54</v>
      </c>
      <c r="X58" s="201">
        <v>15.35</v>
      </c>
      <c r="Y58" s="201">
        <v>0</v>
      </c>
      <c r="Z58" s="201">
        <v>0</v>
      </c>
      <c r="AA58" s="201">
        <v>1.38</v>
      </c>
      <c r="AB58" s="201">
        <v>0</v>
      </c>
      <c r="AC58" s="201">
        <v>26.82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45.88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286.39999999999998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17.809999999999999</v>
      </c>
      <c r="K59" s="201">
        <v>86.48</v>
      </c>
      <c r="L59" s="201">
        <v>0.39</v>
      </c>
      <c r="M59" s="201">
        <v>2.2200000000000002</v>
      </c>
      <c r="N59" s="201">
        <v>1.81</v>
      </c>
      <c r="O59" s="201">
        <v>2.56</v>
      </c>
      <c r="P59" s="201">
        <v>0.96</v>
      </c>
      <c r="Q59" s="201">
        <v>0.17</v>
      </c>
      <c r="R59" s="201">
        <v>0.32</v>
      </c>
      <c r="S59" s="201">
        <v>0.4</v>
      </c>
      <c r="T59" s="201">
        <v>0</v>
      </c>
      <c r="U59" s="201">
        <v>2.17</v>
      </c>
      <c r="V59" s="201">
        <v>0.28000000000000003</v>
      </c>
      <c r="W59" s="201">
        <v>0.54</v>
      </c>
      <c r="X59" s="201">
        <v>23.11</v>
      </c>
      <c r="Y59" s="201">
        <v>0</v>
      </c>
      <c r="Z59" s="201">
        <v>0</v>
      </c>
      <c r="AA59" s="201">
        <v>1.38</v>
      </c>
      <c r="AB59" s="201">
        <v>0</v>
      </c>
      <c r="AC59" s="201">
        <v>26.82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45.88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286.39999999999998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17.809999999999999</v>
      </c>
      <c r="K60" s="201">
        <v>24.47</v>
      </c>
      <c r="L60" s="201">
        <v>0.39</v>
      </c>
      <c r="M60" s="201">
        <v>2.2200000000000002</v>
      </c>
      <c r="N60" s="201">
        <v>1.81</v>
      </c>
      <c r="O60" s="201">
        <v>2.56</v>
      </c>
      <c r="P60" s="201">
        <v>0.96</v>
      </c>
      <c r="Q60" s="201">
        <v>0.17</v>
      </c>
      <c r="R60" s="201">
        <v>0.32</v>
      </c>
      <c r="S60" s="201">
        <v>0.4</v>
      </c>
      <c r="T60" s="201">
        <v>0</v>
      </c>
      <c r="U60" s="201">
        <v>2.17</v>
      </c>
      <c r="V60" s="201">
        <v>0.28000000000000003</v>
      </c>
      <c r="W60" s="201">
        <v>0.54</v>
      </c>
      <c r="X60" s="201">
        <v>23.11</v>
      </c>
      <c r="Y60" s="201">
        <v>0</v>
      </c>
      <c r="Z60" s="201">
        <v>0</v>
      </c>
      <c r="AA60" s="201">
        <v>1.38</v>
      </c>
      <c r="AB60" s="201">
        <v>0</v>
      </c>
      <c r="AC60" s="201">
        <v>26.82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45.88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286.39999999999998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17.809999999999999</v>
      </c>
      <c r="K61" s="201">
        <v>17.88</v>
      </c>
      <c r="L61" s="201">
        <v>0.39</v>
      </c>
      <c r="M61" s="201">
        <v>2.2200000000000002</v>
      </c>
      <c r="N61" s="201">
        <v>1.81</v>
      </c>
      <c r="O61" s="201">
        <v>2.56</v>
      </c>
      <c r="P61" s="201">
        <v>0.96</v>
      </c>
      <c r="Q61" s="201">
        <v>0.17</v>
      </c>
      <c r="R61" s="201">
        <v>0.32</v>
      </c>
      <c r="S61" s="201">
        <v>0.4</v>
      </c>
      <c r="T61" s="201">
        <v>0</v>
      </c>
      <c r="U61" s="201">
        <v>2.17</v>
      </c>
      <c r="V61" s="201">
        <v>0.28000000000000003</v>
      </c>
      <c r="W61" s="201">
        <v>0.54</v>
      </c>
      <c r="X61" s="201">
        <v>23.11</v>
      </c>
      <c r="Y61" s="201">
        <v>0</v>
      </c>
      <c r="Z61" s="201">
        <v>0</v>
      </c>
      <c r="AA61" s="201">
        <v>1.38</v>
      </c>
      <c r="AB61" s="201">
        <v>0</v>
      </c>
      <c r="AC61" s="201">
        <v>26.82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45.88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286.39999999999998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17.809999999999999</v>
      </c>
      <c r="K62" s="201">
        <v>22.66</v>
      </c>
      <c r="L62" s="201">
        <v>0.39</v>
      </c>
      <c r="M62" s="201">
        <v>2.2200000000000002</v>
      </c>
      <c r="N62" s="201">
        <v>1.81</v>
      </c>
      <c r="O62" s="201">
        <v>2.56</v>
      </c>
      <c r="P62" s="201">
        <v>0.96</v>
      </c>
      <c r="Q62" s="201">
        <v>0.17</v>
      </c>
      <c r="R62" s="201">
        <v>0.32</v>
      </c>
      <c r="S62" s="201">
        <v>0.4</v>
      </c>
      <c r="T62" s="201">
        <v>0</v>
      </c>
      <c r="U62" s="201">
        <v>2.17</v>
      </c>
      <c r="V62" s="201">
        <v>0.28000000000000003</v>
      </c>
      <c r="W62" s="201">
        <v>0.54</v>
      </c>
      <c r="X62" s="201">
        <v>23.11</v>
      </c>
      <c r="Y62" s="201">
        <v>0</v>
      </c>
      <c r="Z62" s="201">
        <v>0</v>
      </c>
      <c r="AA62" s="201">
        <v>1.38</v>
      </c>
      <c r="AB62" s="201">
        <v>0</v>
      </c>
      <c r="AC62" s="201">
        <v>26.82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45.88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286.39999999999998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17.809999999999999</v>
      </c>
      <c r="K63" s="201">
        <v>32.24</v>
      </c>
      <c r="L63" s="201">
        <v>0.39</v>
      </c>
      <c r="M63" s="201">
        <v>2.2200000000000002</v>
      </c>
      <c r="N63" s="201">
        <v>1.81</v>
      </c>
      <c r="O63" s="201">
        <v>2.56</v>
      </c>
      <c r="P63" s="201">
        <v>0.96</v>
      </c>
      <c r="Q63" s="201">
        <v>0.17</v>
      </c>
      <c r="R63" s="201">
        <v>0.32</v>
      </c>
      <c r="S63" s="201">
        <v>0.4</v>
      </c>
      <c r="T63" s="201">
        <v>0</v>
      </c>
      <c r="U63" s="201">
        <v>2.17</v>
      </c>
      <c r="V63" s="201">
        <v>0.32</v>
      </c>
      <c r="W63" s="201">
        <v>0.54</v>
      </c>
      <c r="X63" s="201">
        <v>23.11</v>
      </c>
      <c r="Y63" s="201">
        <v>0</v>
      </c>
      <c r="Z63" s="201">
        <v>0</v>
      </c>
      <c r="AA63" s="201">
        <v>1.38</v>
      </c>
      <c r="AB63" s="201">
        <v>0</v>
      </c>
      <c r="AC63" s="201">
        <v>26.82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45.88</v>
      </c>
      <c r="AJ63" s="201">
        <v>0</v>
      </c>
      <c r="AK63" s="201">
        <v>6.31</v>
      </c>
      <c r="AL63" s="201">
        <v>0</v>
      </c>
      <c r="AM63" s="201">
        <v>0</v>
      </c>
      <c r="AN63" s="201">
        <v>0</v>
      </c>
      <c r="AO63" s="201">
        <v>286.39999999999998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17.809999999999999</v>
      </c>
      <c r="K64" s="201">
        <v>17.88</v>
      </c>
      <c r="L64" s="201">
        <v>0.39</v>
      </c>
      <c r="M64" s="201">
        <v>2.2200000000000002</v>
      </c>
      <c r="N64" s="201">
        <v>1.81</v>
      </c>
      <c r="O64" s="201">
        <v>2.56</v>
      </c>
      <c r="P64" s="201">
        <v>0.96</v>
      </c>
      <c r="Q64" s="201">
        <v>0.17</v>
      </c>
      <c r="R64" s="201">
        <v>0.32</v>
      </c>
      <c r="S64" s="201">
        <v>0.4</v>
      </c>
      <c r="T64" s="201">
        <v>0</v>
      </c>
      <c r="U64" s="201">
        <v>2.17</v>
      </c>
      <c r="V64" s="201">
        <v>0.32</v>
      </c>
      <c r="W64" s="201">
        <v>0.54</v>
      </c>
      <c r="X64" s="201">
        <v>23.11</v>
      </c>
      <c r="Y64" s="201">
        <v>0</v>
      </c>
      <c r="Z64" s="201">
        <v>0</v>
      </c>
      <c r="AA64" s="201">
        <v>1.38</v>
      </c>
      <c r="AB64" s="201">
        <v>0</v>
      </c>
      <c r="AC64" s="201">
        <v>23.62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42.61</v>
      </c>
      <c r="AJ64" s="201">
        <v>0</v>
      </c>
      <c r="AK64" s="201">
        <v>6.31</v>
      </c>
      <c r="AL64" s="201">
        <v>0</v>
      </c>
      <c r="AM64" s="201">
        <v>0</v>
      </c>
      <c r="AN64" s="201">
        <v>0</v>
      </c>
      <c r="AO64" s="201">
        <v>286.39999999999998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17.809999999999999</v>
      </c>
      <c r="K65" s="201">
        <v>17.88</v>
      </c>
      <c r="L65" s="201">
        <v>0.39</v>
      </c>
      <c r="M65" s="201">
        <v>2.2200000000000002</v>
      </c>
      <c r="N65" s="201">
        <v>1.81</v>
      </c>
      <c r="O65" s="201">
        <v>2.56</v>
      </c>
      <c r="P65" s="201">
        <v>0.96</v>
      </c>
      <c r="Q65" s="201">
        <v>0.17</v>
      </c>
      <c r="R65" s="201">
        <v>0.32</v>
      </c>
      <c r="S65" s="201">
        <v>0.4</v>
      </c>
      <c r="T65" s="201">
        <v>0</v>
      </c>
      <c r="U65" s="201">
        <v>2.17</v>
      </c>
      <c r="V65" s="201">
        <v>0.32</v>
      </c>
      <c r="W65" s="201">
        <v>0.54</v>
      </c>
      <c r="X65" s="201">
        <v>23.11</v>
      </c>
      <c r="Y65" s="201">
        <v>0</v>
      </c>
      <c r="Z65" s="201">
        <v>0</v>
      </c>
      <c r="AA65" s="201">
        <v>1.38</v>
      </c>
      <c r="AB65" s="201">
        <v>0</v>
      </c>
      <c r="AC65" s="201">
        <v>23.62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42.61</v>
      </c>
      <c r="AJ65" s="201">
        <v>0</v>
      </c>
      <c r="AK65" s="201">
        <v>6.31</v>
      </c>
      <c r="AL65" s="201">
        <v>0</v>
      </c>
      <c r="AM65" s="201">
        <v>0</v>
      </c>
      <c r="AN65" s="201">
        <v>0</v>
      </c>
      <c r="AO65" s="201">
        <v>286.39999999999998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17.809999999999999</v>
      </c>
      <c r="K66" s="201">
        <v>18.7</v>
      </c>
      <c r="L66" s="201">
        <v>0.39</v>
      </c>
      <c r="M66" s="201">
        <v>2.2200000000000002</v>
      </c>
      <c r="N66" s="201">
        <v>1.81</v>
      </c>
      <c r="O66" s="201">
        <v>2.56</v>
      </c>
      <c r="P66" s="201">
        <v>0.96</v>
      </c>
      <c r="Q66" s="201">
        <v>0.17</v>
      </c>
      <c r="R66" s="201">
        <v>0.32</v>
      </c>
      <c r="S66" s="201">
        <v>0.4</v>
      </c>
      <c r="T66" s="201">
        <v>0</v>
      </c>
      <c r="U66" s="201">
        <v>2.17</v>
      </c>
      <c r="V66" s="201">
        <v>0.32</v>
      </c>
      <c r="W66" s="201">
        <v>0.54</v>
      </c>
      <c r="X66" s="201">
        <v>23.11</v>
      </c>
      <c r="Y66" s="201">
        <v>0</v>
      </c>
      <c r="Z66" s="201">
        <v>0</v>
      </c>
      <c r="AA66" s="201">
        <v>1.38</v>
      </c>
      <c r="AB66" s="201">
        <v>0</v>
      </c>
      <c r="AC66" s="201">
        <v>23.62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42.61</v>
      </c>
      <c r="AJ66" s="201">
        <v>0</v>
      </c>
      <c r="AK66" s="201">
        <v>6.31</v>
      </c>
      <c r="AL66" s="201">
        <v>0</v>
      </c>
      <c r="AM66" s="201">
        <v>0</v>
      </c>
      <c r="AN66" s="201">
        <v>0</v>
      </c>
      <c r="AO66" s="201">
        <v>286.39999999999998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17.809999999999999</v>
      </c>
      <c r="K67" s="201">
        <v>32.619999999999997</v>
      </c>
      <c r="L67" s="201">
        <v>0.39</v>
      </c>
      <c r="M67" s="201">
        <v>2.2200000000000002</v>
      </c>
      <c r="N67" s="201">
        <v>1.81</v>
      </c>
      <c r="O67" s="201">
        <v>2.56</v>
      </c>
      <c r="P67" s="201">
        <v>0.96</v>
      </c>
      <c r="Q67" s="201">
        <v>0.17</v>
      </c>
      <c r="R67" s="201">
        <v>0.32</v>
      </c>
      <c r="S67" s="201">
        <v>0.4</v>
      </c>
      <c r="T67" s="201">
        <v>0</v>
      </c>
      <c r="U67" s="201">
        <v>2.17</v>
      </c>
      <c r="V67" s="201">
        <v>0.32</v>
      </c>
      <c r="W67" s="201">
        <v>0.54</v>
      </c>
      <c r="X67" s="201">
        <v>23.11</v>
      </c>
      <c r="Y67" s="201">
        <v>0</v>
      </c>
      <c r="Z67" s="201">
        <v>0</v>
      </c>
      <c r="AA67" s="201">
        <v>1.38</v>
      </c>
      <c r="AB67" s="201">
        <v>0</v>
      </c>
      <c r="AC67" s="201">
        <v>23.62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42.61</v>
      </c>
      <c r="AJ67" s="201">
        <v>0</v>
      </c>
      <c r="AK67" s="201">
        <v>6.31</v>
      </c>
      <c r="AL67" s="201">
        <v>0</v>
      </c>
      <c r="AM67" s="201">
        <v>0</v>
      </c>
      <c r="AN67" s="201">
        <v>0</v>
      </c>
      <c r="AO67" s="201">
        <v>286.39999999999998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17.809999999999999</v>
      </c>
      <c r="K68" s="201">
        <v>17.88</v>
      </c>
      <c r="L68" s="201">
        <v>0.39</v>
      </c>
      <c r="M68" s="201">
        <v>2.2200000000000002</v>
      </c>
      <c r="N68" s="201">
        <v>1.81</v>
      </c>
      <c r="O68" s="201">
        <v>2.56</v>
      </c>
      <c r="P68" s="201">
        <v>0.96</v>
      </c>
      <c r="Q68" s="201">
        <v>0.17</v>
      </c>
      <c r="R68" s="201">
        <v>0.32</v>
      </c>
      <c r="S68" s="201">
        <v>0.4</v>
      </c>
      <c r="T68" s="201">
        <v>0</v>
      </c>
      <c r="U68" s="201">
        <v>2.17</v>
      </c>
      <c r="V68" s="201">
        <v>0.32</v>
      </c>
      <c r="W68" s="201">
        <v>0.54</v>
      </c>
      <c r="X68" s="201">
        <v>23.11</v>
      </c>
      <c r="Y68" s="201">
        <v>0</v>
      </c>
      <c r="Z68" s="201">
        <v>0</v>
      </c>
      <c r="AA68" s="201">
        <v>1.38</v>
      </c>
      <c r="AB68" s="201">
        <v>0</v>
      </c>
      <c r="AC68" s="201">
        <v>23.62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42.61</v>
      </c>
      <c r="AJ68" s="201">
        <v>0</v>
      </c>
      <c r="AK68" s="201">
        <v>6.31</v>
      </c>
      <c r="AL68" s="201">
        <v>0</v>
      </c>
      <c r="AM68" s="201">
        <v>0</v>
      </c>
      <c r="AN68" s="201">
        <v>0</v>
      </c>
      <c r="AO68" s="201">
        <v>286.39999999999998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17.809999999999999</v>
      </c>
      <c r="K69" s="201">
        <v>17.88</v>
      </c>
      <c r="L69" s="201">
        <v>0.39</v>
      </c>
      <c r="M69" s="201">
        <v>2.2200000000000002</v>
      </c>
      <c r="N69" s="201">
        <v>1.81</v>
      </c>
      <c r="O69" s="201">
        <v>2.56</v>
      </c>
      <c r="P69" s="201">
        <v>0.96</v>
      </c>
      <c r="Q69" s="201">
        <v>0.17</v>
      </c>
      <c r="R69" s="201">
        <v>0.32</v>
      </c>
      <c r="S69" s="201">
        <v>0.4</v>
      </c>
      <c r="T69" s="201">
        <v>0</v>
      </c>
      <c r="U69" s="201">
        <v>2.17</v>
      </c>
      <c r="V69" s="201">
        <v>0.32</v>
      </c>
      <c r="W69" s="201">
        <v>0.54</v>
      </c>
      <c r="X69" s="201">
        <v>23.11</v>
      </c>
      <c r="Y69" s="201">
        <v>0</v>
      </c>
      <c r="Z69" s="201">
        <v>0</v>
      </c>
      <c r="AA69" s="201">
        <v>1.38</v>
      </c>
      <c r="AB69" s="201">
        <v>0</v>
      </c>
      <c r="AC69" s="201">
        <v>23.49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42.61</v>
      </c>
      <c r="AJ69" s="201">
        <v>0</v>
      </c>
      <c r="AK69" s="201">
        <v>6.31</v>
      </c>
      <c r="AL69" s="201">
        <v>0</v>
      </c>
      <c r="AM69" s="201">
        <v>0</v>
      </c>
      <c r="AN69" s="201">
        <v>0</v>
      </c>
      <c r="AO69" s="201">
        <v>286.39999999999998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17.809999999999999</v>
      </c>
      <c r="K70" s="201">
        <v>17.88</v>
      </c>
      <c r="L70" s="201">
        <v>0.39</v>
      </c>
      <c r="M70" s="201">
        <v>2.2200000000000002</v>
      </c>
      <c r="N70" s="201">
        <v>1.81</v>
      </c>
      <c r="O70" s="201">
        <v>2.56</v>
      </c>
      <c r="P70" s="201">
        <v>0.96</v>
      </c>
      <c r="Q70" s="201">
        <v>0.17</v>
      </c>
      <c r="R70" s="201">
        <v>0.32</v>
      </c>
      <c r="S70" s="201">
        <v>0.4</v>
      </c>
      <c r="T70" s="201">
        <v>0</v>
      </c>
      <c r="U70" s="201">
        <v>2.17</v>
      </c>
      <c r="V70" s="201">
        <v>0.32</v>
      </c>
      <c r="W70" s="201">
        <v>0.54</v>
      </c>
      <c r="X70" s="201">
        <v>23.11</v>
      </c>
      <c r="Y70" s="201">
        <v>0</v>
      </c>
      <c r="Z70" s="201">
        <v>0</v>
      </c>
      <c r="AA70" s="201">
        <v>1.38</v>
      </c>
      <c r="AB70" s="201">
        <v>0</v>
      </c>
      <c r="AC70" s="201">
        <v>23.49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42.61</v>
      </c>
      <c r="AJ70" s="201">
        <v>0</v>
      </c>
      <c r="AK70" s="201">
        <v>6.31</v>
      </c>
      <c r="AL70" s="201">
        <v>0</v>
      </c>
      <c r="AM70" s="201">
        <v>0</v>
      </c>
      <c r="AN70" s="201">
        <v>0</v>
      </c>
      <c r="AO70" s="201">
        <v>286.39999999999998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17.809999999999999</v>
      </c>
      <c r="K71" s="201">
        <v>17.88</v>
      </c>
      <c r="L71" s="201">
        <v>0.39</v>
      </c>
      <c r="M71" s="201">
        <v>2.2200000000000002</v>
      </c>
      <c r="N71" s="201">
        <v>1.81</v>
      </c>
      <c r="O71" s="201">
        <v>2.56</v>
      </c>
      <c r="P71" s="201">
        <v>0.96</v>
      </c>
      <c r="Q71" s="201">
        <v>0.17</v>
      </c>
      <c r="R71" s="201">
        <v>0.32</v>
      </c>
      <c r="S71" s="201">
        <v>0.4</v>
      </c>
      <c r="T71" s="201">
        <v>0</v>
      </c>
      <c r="U71" s="201">
        <v>2.17</v>
      </c>
      <c r="V71" s="201">
        <v>0.32</v>
      </c>
      <c r="W71" s="201">
        <v>0.54</v>
      </c>
      <c r="X71" s="201">
        <v>23.11</v>
      </c>
      <c r="Y71" s="201">
        <v>0</v>
      </c>
      <c r="Z71" s="201">
        <v>0</v>
      </c>
      <c r="AA71" s="201">
        <v>1.38</v>
      </c>
      <c r="AB71" s="201">
        <v>0</v>
      </c>
      <c r="AC71" s="201">
        <v>23.49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42.61</v>
      </c>
      <c r="AJ71" s="201">
        <v>0</v>
      </c>
      <c r="AK71" s="201">
        <v>6.31</v>
      </c>
      <c r="AL71" s="201">
        <v>0</v>
      </c>
      <c r="AM71" s="201">
        <v>0</v>
      </c>
      <c r="AN71" s="201">
        <v>0</v>
      </c>
      <c r="AO71" s="201">
        <v>286.39999999999998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17.809999999999999</v>
      </c>
      <c r="K72" s="201">
        <v>17.88</v>
      </c>
      <c r="L72" s="201">
        <v>0.39</v>
      </c>
      <c r="M72" s="201">
        <v>2.2200000000000002</v>
      </c>
      <c r="N72" s="201">
        <v>1.81</v>
      </c>
      <c r="O72" s="201">
        <v>2.56</v>
      </c>
      <c r="P72" s="201">
        <v>0.96</v>
      </c>
      <c r="Q72" s="201">
        <v>0.17</v>
      </c>
      <c r="R72" s="201">
        <v>0.32</v>
      </c>
      <c r="S72" s="201">
        <v>0.4</v>
      </c>
      <c r="T72" s="201">
        <v>0</v>
      </c>
      <c r="U72" s="201">
        <v>2.17</v>
      </c>
      <c r="V72" s="201">
        <v>0.32</v>
      </c>
      <c r="W72" s="201">
        <v>0.54</v>
      </c>
      <c r="X72" s="201">
        <v>23.11</v>
      </c>
      <c r="Y72" s="201">
        <v>0</v>
      </c>
      <c r="Z72" s="201">
        <v>0</v>
      </c>
      <c r="AA72" s="201">
        <v>1.38</v>
      </c>
      <c r="AB72" s="201">
        <v>0</v>
      </c>
      <c r="AC72" s="201">
        <v>23.49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42.61</v>
      </c>
      <c r="AJ72" s="201">
        <v>0</v>
      </c>
      <c r="AK72" s="201">
        <v>6.31</v>
      </c>
      <c r="AL72" s="201">
        <v>0</v>
      </c>
      <c r="AM72" s="201">
        <v>0</v>
      </c>
      <c r="AN72" s="201">
        <v>0</v>
      </c>
      <c r="AO72" s="201">
        <v>286.39999999999998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17.809999999999999</v>
      </c>
      <c r="K73" s="201">
        <v>17.88</v>
      </c>
      <c r="L73" s="201">
        <v>0.39</v>
      </c>
      <c r="M73" s="201">
        <v>2.2200000000000002</v>
      </c>
      <c r="N73" s="201">
        <v>1.81</v>
      </c>
      <c r="O73" s="201">
        <v>2.56</v>
      </c>
      <c r="P73" s="201">
        <v>0.96</v>
      </c>
      <c r="Q73" s="201">
        <v>0.17</v>
      </c>
      <c r="R73" s="201">
        <v>0.32</v>
      </c>
      <c r="S73" s="201">
        <v>0.4</v>
      </c>
      <c r="T73" s="201">
        <v>0</v>
      </c>
      <c r="U73" s="201">
        <v>2.17</v>
      </c>
      <c r="V73" s="201">
        <v>0.32</v>
      </c>
      <c r="W73" s="201">
        <v>0.54</v>
      </c>
      <c r="X73" s="201">
        <v>23.11</v>
      </c>
      <c r="Y73" s="201">
        <v>0</v>
      </c>
      <c r="Z73" s="201">
        <v>0</v>
      </c>
      <c r="AA73" s="201">
        <v>1.38</v>
      </c>
      <c r="AB73" s="201">
        <v>0</v>
      </c>
      <c r="AC73" s="201">
        <v>26.56</v>
      </c>
      <c r="AD73" s="201">
        <v>0</v>
      </c>
      <c r="AE73" s="201">
        <v>0</v>
      </c>
      <c r="AF73" s="201">
        <v>0</v>
      </c>
      <c r="AG73" s="201">
        <v>45.26</v>
      </c>
      <c r="AH73" s="201">
        <v>0</v>
      </c>
      <c r="AI73" s="201">
        <v>0</v>
      </c>
      <c r="AJ73" s="201">
        <v>0</v>
      </c>
      <c r="AK73" s="201">
        <v>6.31</v>
      </c>
      <c r="AL73" s="201">
        <v>0</v>
      </c>
      <c r="AM73" s="201">
        <v>0</v>
      </c>
      <c r="AN73" s="201">
        <v>0</v>
      </c>
      <c r="AO73" s="201">
        <v>286.39999999999998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17.809999999999999</v>
      </c>
      <c r="K74" s="201">
        <v>17.88</v>
      </c>
      <c r="L74" s="201">
        <v>0.39</v>
      </c>
      <c r="M74" s="201">
        <v>2.2200000000000002</v>
      </c>
      <c r="N74" s="201">
        <v>1.81</v>
      </c>
      <c r="O74" s="201">
        <v>2.56</v>
      </c>
      <c r="P74" s="201">
        <v>0.96</v>
      </c>
      <c r="Q74" s="201">
        <v>0.17</v>
      </c>
      <c r="R74" s="201">
        <v>0.32</v>
      </c>
      <c r="S74" s="201">
        <v>0.4</v>
      </c>
      <c r="T74" s="201">
        <v>0</v>
      </c>
      <c r="U74" s="201">
        <v>2.17</v>
      </c>
      <c r="V74" s="201">
        <v>0.32</v>
      </c>
      <c r="W74" s="201">
        <v>0.54</v>
      </c>
      <c r="X74" s="201">
        <v>23.11</v>
      </c>
      <c r="Y74" s="201">
        <v>0</v>
      </c>
      <c r="Z74" s="201">
        <v>0</v>
      </c>
      <c r="AA74" s="201">
        <v>1.38</v>
      </c>
      <c r="AB74" s="201">
        <v>0</v>
      </c>
      <c r="AC74" s="201">
        <v>26.56</v>
      </c>
      <c r="AD74" s="201">
        <v>0</v>
      </c>
      <c r="AE74" s="201">
        <v>0</v>
      </c>
      <c r="AF74" s="201">
        <v>0</v>
      </c>
      <c r="AG74" s="201">
        <v>45.26</v>
      </c>
      <c r="AH74" s="201">
        <v>0</v>
      </c>
      <c r="AI74" s="201">
        <v>0</v>
      </c>
      <c r="AJ74" s="201">
        <v>0</v>
      </c>
      <c r="AK74" s="201">
        <v>6.31</v>
      </c>
      <c r="AL74" s="201">
        <v>0</v>
      </c>
      <c r="AM74" s="201">
        <v>0</v>
      </c>
      <c r="AN74" s="201">
        <v>0</v>
      </c>
      <c r="AO74" s="201">
        <v>286.39999999999998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17.809999999999999</v>
      </c>
      <c r="K75" s="201">
        <v>17.88</v>
      </c>
      <c r="L75" s="201">
        <v>0.39</v>
      </c>
      <c r="M75" s="201">
        <v>2.2200000000000002</v>
      </c>
      <c r="N75" s="201">
        <v>1.81</v>
      </c>
      <c r="O75" s="201">
        <v>2.56</v>
      </c>
      <c r="P75" s="201">
        <v>0.96</v>
      </c>
      <c r="Q75" s="201">
        <v>0.17</v>
      </c>
      <c r="R75" s="201">
        <v>0.32</v>
      </c>
      <c r="S75" s="201">
        <v>0.4</v>
      </c>
      <c r="T75" s="201">
        <v>0</v>
      </c>
      <c r="U75" s="201">
        <v>2.17</v>
      </c>
      <c r="V75" s="201">
        <v>0.32</v>
      </c>
      <c r="W75" s="201">
        <v>0.54</v>
      </c>
      <c r="X75" s="201">
        <v>23.11</v>
      </c>
      <c r="Y75" s="201">
        <v>0</v>
      </c>
      <c r="Z75" s="201">
        <v>0</v>
      </c>
      <c r="AA75" s="201">
        <v>1.38</v>
      </c>
      <c r="AB75" s="201">
        <v>0</v>
      </c>
      <c r="AC75" s="201">
        <v>23.03</v>
      </c>
      <c r="AD75" s="201">
        <v>0</v>
      </c>
      <c r="AE75" s="201">
        <v>0</v>
      </c>
      <c r="AF75" s="201">
        <v>0</v>
      </c>
      <c r="AG75" s="201">
        <v>45.26</v>
      </c>
      <c r="AH75" s="201">
        <v>0</v>
      </c>
      <c r="AI75" s="201">
        <v>0</v>
      </c>
      <c r="AJ75" s="201">
        <v>0</v>
      </c>
      <c r="AK75" s="201">
        <v>5.03</v>
      </c>
      <c r="AL75" s="201">
        <v>0</v>
      </c>
      <c r="AM75" s="201">
        <v>0</v>
      </c>
      <c r="AN75" s="201">
        <v>0</v>
      </c>
      <c r="AO75" s="201">
        <v>292.62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17.809999999999999</v>
      </c>
      <c r="K76" s="201">
        <v>17.88</v>
      </c>
      <c r="L76" s="201">
        <v>0.39</v>
      </c>
      <c r="M76" s="201">
        <v>2.2200000000000002</v>
      </c>
      <c r="N76" s="201">
        <v>1.81</v>
      </c>
      <c r="O76" s="201">
        <v>2.56</v>
      </c>
      <c r="P76" s="201">
        <v>0.96</v>
      </c>
      <c r="Q76" s="201">
        <v>0.17</v>
      </c>
      <c r="R76" s="201">
        <v>0.32</v>
      </c>
      <c r="S76" s="201">
        <v>0.4</v>
      </c>
      <c r="T76" s="201">
        <v>0</v>
      </c>
      <c r="U76" s="201">
        <v>2.17</v>
      </c>
      <c r="V76" s="201">
        <v>0.32</v>
      </c>
      <c r="W76" s="201">
        <v>0.54</v>
      </c>
      <c r="X76" s="201">
        <v>23.11</v>
      </c>
      <c r="Y76" s="201">
        <v>0</v>
      </c>
      <c r="Z76" s="201">
        <v>0</v>
      </c>
      <c r="AA76" s="201">
        <v>1.38</v>
      </c>
      <c r="AB76" s="201">
        <v>0</v>
      </c>
      <c r="AC76" s="201">
        <v>26.56</v>
      </c>
      <c r="AD76" s="201">
        <v>0</v>
      </c>
      <c r="AE76" s="201">
        <v>0</v>
      </c>
      <c r="AF76" s="201">
        <v>0</v>
      </c>
      <c r="AG76" s="201">
        <v>45.26</v>
      </c>
      <c r="AH76" s="201">
        <v>0</v>
      </c>
      <c r="AI76" s="201">
        <v>0</v>
      </c>
      <c r="AJ76" s="201">
        <v>0</v>
      </c>
      <c r="AK76" s="201">
        <v>5.03</v>
      </c>
      <c r="AL76" s="201">
        <v>0</v>
      </c>
      <c r="AM76" s="201">
        <v>0</v>
      </c>
      <c r="AN76" s="201">
        <v>0</v>
      </c>
      <c r="AO76" s="201">
        <v>292.62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17.809999999999999</v>
      </c>
      <c r="K77" s="201">
        <v>17.88</v>
      </c>
      <c r="L77" s="201">
        <v>0.39</v>
      </c>
      <c r="M77" s="201">
        <v>2.2200000000000002</v>
      </c>
      <c r="N77" s="201">
        <v>1.81</v>
      </c>
      <c r="O77" s="201">
        <v>2.56</v>
      </c>
      <c r="P77" s="201">
        <v>0.96</v>
      </c>
      <c r="Q77" s="201">
        <v>0.17</v>
      </c>
      <c r="R77" s="201">
        <v>0.32</v>
      </c>
      <c r="S77" s="201">
        <v>0.4</v>
      </c>
      <c r="T77" s="201">
        <v>0</v>
      </c>
      <c r="U77" s="201">
        <v>2.17</v>
      </c>
      <c r="V77" s="201">
        <v>0.32</v>
      </c>
      <c r="W77" s="201">
        <v>0.54</v>
      </c>
      <c r="X77" s="201">
        <v>23.11</v>
      </c>
      <c r="Y77" s="201">
        <v>0</v>
      </c>
      <c r="Z77" s="201">
        <v>0</v>
      </c>
      <c r="AA77" s="201">
        <v>1.38</v>
      </c>
      <c r="AB77" s="201">
        <v>0</v>
      </c>
      <c r="AC77" s="201">
        <v>26.56</v>
      </c>
      <c r="AD77" s="201">
        <v>0</v>
      </c>
      <c r="AE77" s="201">
        <v>0</v>
      </c>
      <c r="AF77" s="201">
        <v>0</v>
      </c>
      <c r="AG77" s="201">
        <v>45.26</v>
      </c>
      <c r="AH77" s="201">
        <v>0</v>
      </c>
      <c r="AI77" s="201">
        <v>43.12</v>
      </c>
      <c r="AJ77" s="201">
        <v>0</v>
      </c>
      <c r="AK77" s="201">
        <v>5.03</v>
      </c>
      <c r="AL77" s="201">
        <v>0</v>
      </c>
      <c r="AM77" s="201">
        <v>0</v>
      </c>
      <c r="AN77" s="201">
        <v>0</v>
      </c>
      <c r="AO77" s="201">
        <v>292.62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17.809999999999999</v>
      </c>
      <c r="K78" s="201">
        <v>17.88</v>
      </c>
      <c r="L78" s="201">
        <v>0.39</v>
      </c>
      <c r="M78" s="201">
        <v>2.2200000000000002</v>
      </c>
      <c r="N78" s="201">
        <v>1.81</v>
      </c>
      <c r="O78" s="201">
        <v>2.56</v>
      </c>
      <c r="P78" s="201">
        <v>0.96</v>
      </c>
      <c r="Q78" s="201">
        <v>0.17</v>
      </c>
      <c r="R78" s="201">
        <v>0.32</v>
      </c>
      <c r="S78" s="201">
        <v>0.4</v>
      </c>
      <c r="T78" s="201">
        <v>0</v>
      </c>
      <c r="U78" s="201">
        <v>2.17</v>
      </c>
      <c r="V78" s="201">
        <v>0.32</v>
      </c>
      <c r="W78" s="201">
        <v>0.54</v>
      </c>
      <c r="X78" s="201">
        <v>23.11</v>
      </c>
      <c r="Y78" s="201">
        <v>0</v>
      </c>
      <c r="Z78" s="201">
        <v>0</v>
      </c>
      <c r="AA78" s="201">
        <v>1.38</v>
      </c>
      <c r="AB78" s="201">
        <v>0</v>
      </c>
      <c r="AC78" s="201">
        <v>26.56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43.12</v>
      </c>
      <c r="AJ78" s="201">
        <v>0</v>
      </c>
      <c r="AK78" s="201">
        <v>5.03</v>
      </c>
      <c r="AL78" s="201">
        <v>0</v>
      </c>
      <c r="AM78" s="201">
        <v>0</v>
      </c>
      <c r="AN78" s="201">
        <v>0</v>
      </c>
      <c r="AO78" s="201">
        <v>292.62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17.809999999999999</v>
      </c>
      <c r="K79" s="201">
        <v>17.88</v>
      </c>
      <c r="L79" s="201">
        <v>0.39</v>
      </c>
      <c r="M79" s="201">
        <v>2.2200000000000002</v>
      </c>
      <c r="N79" s="201">
        <v>1.81</v>
      </c>
      <c r="O79" s="201">
        <v>2.56</v>
      </c>
      <c r="P79" s="201">
        <v>0.96</v>
      </c>
      <c r="Q79" s="201">
        <v>0.17</v>
      </c>
      <c r="R79" s="201">
        <v>0.32</v>
      </c>
      <c r="S79" s="201">
        <v>0.4</v>
      </c>
      <c r="T79" s="201">
        <v>0</v>
      </c>
      <c r="U79" s="201">
        <v>2.17</v>
      </c>
      <c r="V79" s="201">
        <v>0.32</v>
      </c>
      <c r="W79" s="201">
        <v>0.54</v>
      </c>
      <c r="X79" s="201">
        <v>23.11</v>
      </c>
      <c r="Y79" s="201">
        <v>0</v>
      </c>
      <c r="Z79" s="201">
        <v>0</v>
      </c>
      <c r="AA79" s="201">
        <v>1.38</v>
      </c>
      <c r="AB79" s="201">
        <v>0</v>
      </c>
      <c r="AC79" s="201">
        <v>22.89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43.12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292.62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17.809999999999999</v>
      </c>
      <c r="K80" s="201">
        <v>17.88</v>
      </c>
      <c r="L80" s="201">
        <v>0.39</v>
      </c>
      <c r="M80" s="201">
        <v>2.2200000000000002</v>
      </c>
      <c r="N80" s="201">
        <v>1.81</v>
      </c>
      <c r="O80" s="201">
        <v>2.56</v>
      </c>
      <c r="P80" s="201">
        <v>0.96</v>
      </c>
      <c r="Q80" s="201">
        <v>0.17</v>
      </c>
      <c r="R80" s="201">
        <v>0.32</v>
      </c>
      <c r="S80" s="201">
        <v>0.4</v>
      </c>
      <c r="T80" s="201">
        <v>0</v>
      </c>
      <c r="U80" s="201">
        <v>2.17</v>
      </c>
      <c r="V80" s="201">
        <v>0.32</v>
      </c>
      <c r="W80" s="201">
        <v>0.54</v>
      </c>
      <c r="X80" s="201">
        <v>23.11</v>
      </c>
      <c r="Y80" s="201">
        <v>0</v>
      </c>
      <c r="Z80" s="201">
        <v>0</v>
      </c>
      <c r="AA80" s="201">
        <v>1.38</v>
      </c>
      <c r="AB80" s="201">
        <v>0</v>
      </c>
      <c r="AC80" s="201">
        <v>22.89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43.12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292.62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17.809999999999999</v>
      </c>
      <c r="K81" s="201">
        <v>17.88</v>
      </c>
      <c r="L81" s="201">
        <v>0.39</v>
      </c>
      <c r="M81" s="201">
        <v>2.2200000000000002</v>
      </c>
      <c r="N81" s="201">
        <v>1.81</v>
      </c>
      <c r="O81" s="201">
        <v>2.56</v>
      </c>
      <c r="P81" s="201">
        <v>0.96</v>
      </c>
      <c r="Q81" s="201">
        <v>0.17</v>
      </c>
      <c r="R81" s="201">
        <v>0.32</v>
      </c>
      <c r="S81" s="201">
        <v>0.4</v>
      </c>
      <c r="T81" s="201">
        <v>0</v>
      </c>
      <c r="U81" s="201">
        <v>2.17</v>
      </c>
      <c r="V81" s="201">
        <v>0.32</v>
      </c>
      <c r="W81" s="201">
        <v>0.54</v>
      </c>
      <c r="X81" s="201">
        <v>23.11</v>
      </c>
      <c r="Y81" s="201">
        <v>0</v>
      </c>
      <c r="Z81" s="201">
        <v>0</v>
      </c>
      <c r="AA81" s="201">
        <v>1.38</v>
      </c>
      <c r="AB81" s="201">
        <v>0</v>
      </c>
      <c r="AC81" s="201">
        <v>22.89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43.12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292.62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17.809999999999999</v>
      </c>
      <c r="K82" s="201">
        <v>17.88</v>
      </c>
      <c r="L82" s="201">
        <v>0.39</v>
      </c>
      <c r="M82" s="201">
        <v>2.2200000000000002</v>
      </c>
      <c r="N82" s="201">
        <v>1.81</v>
      </c>
      <c r="O82" s="201">
        <v>2.56</v>
      </c>
      <c r="P82" s="201">
        <v>0.96</v>
      </c>
      <c r="Q82" s="201">
        <v>0.17</v>
      </c>
      <c r="R82" s="201">
        <v>0.32</v>
      </c>
      <c r="S82" s="201">
        <v>0.4</v>
      </c>
      <c r="T82" s="201">
        <v>0</v>
      </c>
      <c r="U82" s="201">
        <v>2.17</v>
      </c>
      <c r="V82" s="201">
        <v>0.32</v>
      </c>
      <c r="W82" s="201">
        <v>0.54</v>
      </c>
      <c r="X82" s="201">
        <v>23.11</v>
      </c>
      <c r="Y82" s="201">
        <v>0</v>
      </c>
      <c r="Z82" s="201">
        <v>0</v>
      </c>
      <c r="AA82" s="201">
        <v>1.38</v>
      </c>
      <c r="AB82" s="201">
        <v>0</v>
      </c>
      <c r="AC82" s="201">
        <v>26.3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47.02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292.62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17.809999999999999</v>
      </c>
      <c r="K83" s="201">
        <v>17.88</v>
      </c>
      <c r="L83" s="201">
        <v>0.39</v>
      </c>
      <c r="M83" s="201">
        <v>2.2200000000000002</v>
      </c>
      <c r="N83" s="201">
        <v>1.81</v>
      </c>
      <c r="O83" s="201">
        <v>2.56</v>
      </c>
      <c r="P83" s="201">
        <v>0.96</v>
      </c>
      <c r="Q83" s="201">
        <v>0.17</v>
      </c>
      <c r="R83" s="201">
        <v>0.32</v>
      </c>
      <c r="S83" s="201">
        <v>0.4</v>
      </c>
      <c r="T83" s="201">
        <v>0</v>
      </c>
      <c r="U83" s="201">
        <v>2.17</v>
      </c>
      <c r="V83" s="201">
        <v>0.32</v>
      </c>
      <c r="W83" s="201">
        <v>0.54</v>
      </c>
      <c r="X83" s="201">
        <v>23.11</v>
      </c>
      <c r="Y83" s="201">
        <v>0</v>
      </c>
      <c r="Z83" s="201">
        <v>0</v>
      </c>
      <c r="AA83" s="201">
        <v>1.38</v>
      </c>
      <c r="AB83" s="201">
        <v>0</v>
      </c>
      <c r="AC83" s="201">
        <v>26.3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46.75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292.62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17.809999999999999</v>
      </c>
      <c r="K84" s="201">
        <v>17.88</v>
      </c>
      <c r="L84" s="201">
        <v>0.39</v>
      </c>
      <c r="M84" s="201">
        <v>2.2200000000000002</v>
      </c>
      <c r="N84" s="201">
        <v>1.81</v>
      </c>
      <c r="O84" s="201">
        <v>2.56</v>
      </c>
      <c r="P84" s="201">
        <v>0.96</v>
      </c>
      <c r="Q84" s="201">
        <v>0.17</v>
      </c>
      <c r="R84" s="201">
        <v>0.32</v>
      </c>
      <c r="S84" s="201">
        <v>0.4</v>
      </c>
      <c r="T84" s="201">
        <v>0</v>
      </c>
      <c r="U84" s="201">
        <v>2.17</v>
      </c>
      <c r="V84" s="201">
        <v>0.32</v>
      </c>
      <c r="W84" s="201">
        <v>0.54</v>
      </c>
      <c r="X84" s="201">
        <v>23.11</v>
      </c>
      <c r="Y84" s="201">
        <v>0</v>
      </c>
      <c r="Z84" s="201">
        <v>0</v>
      </c>
      <c r="AA84" s="201">
        <v>1.38</v>
      </c>
      <c r="AB84" s="201">
        <v>0</v>
      </c>
      <c r="AC84" s="201">
        <v>26.3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46.75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292.62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17.809999999999999</v>
      </c>
      <c r="K85" s="201">
        <v>17.88</v>
      </c>
      <c r="L85" s="201">
        <v>0.39</v>
      </c>
      <c r="M85" s="201">
        <v>2.2200000000000002</v>
      </c>
      <c r="N85" s="201">
        <v>1.81</v>
      </c>
      <c r="O85" s="201">
        <v>2.56</v>
      </c>
      <c r="P85" s="201">
        <v>0.96</v>
      </c>
      <c r="Q85" s="201">
        <v>0.17</v>
      </c>
      <c r="R85" s="201">
        <v>0.32</v>
      </c>
      <c r="S85" s="201">
        <v>0.4</v>
      </c>
      <c r="T85" s="201">
        <v>0</v>
      </c>
      <c r="U85" s="201">
        <v>2.17</v>
      </c>
      <c r="V85" s="201">
        <v>0.32</v>
      </c>
      <c r="W85" s="201">
        <v>0.54</v>
      </c>
      <c r="X85" s="201">
        <v>23.11</v>
      </c>
      <c r="Y85" s="201">
        <v>0</v>
      </c>
      <c r="Z85" s="201">
        <v>0</v>
      </c>
      <c r="AA85" s="201">
        <v>1.38</v>
      </c>
      <c r="AB85" s="201">
        <v>0</v>
      </c>
      <c r="AC85" s="201">
        <v>26.3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46.75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292.62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17.809999999999999</v>
      </c>
      <c r="K86" s="201">
        <v>17.88</v>
      </c>
      <c r="L86" s="201">
        <v>0.39</v>
      </c>
      <c r="M86" s="201">
        <v>2.2200000000000002</v>
      </c>
      <c r="N86" s="201">
        <v>1.81</v>
      </c>
      <c r="O86" s="201">
        <v>2.56</v>
      </c>
      <c r="P86" s="201">
        <v>0.96</v>
      </c>
      <c r="Q86" s="201">
        <v>0.17</v>
      </c>
      <c r="R86" s="201">
        <v>0.32</v>
      </c>
      <c r="S86" s="201">
        <v>0.4</v>
      </c>
      <c r="T86" s="201">
        <v>0</v>
      </c>
      <c r="U86" s="201">
        <v>2.17</v>
      </c>
      <c r="V86" s="201">
        <v>0.32</v>
      </c>
      <c r="W86" s="201">
        <v>0.54</v>
      </c>
      <c r="X86" s="201">
        <v>23.11</v>
      </c>
      <c r="Y86" s="201">
        <v>0</v>
      </c>
      <c r="Z86" s="201">
        <v>0</v>
      </c>
      <c r="AA86" s="201">
        <v>1.38</v>
      </c>
      <c r="AB86" s="201">
        <v>0</v>
      </c>
      <c r="AC86" s="201">
        <v>26.3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46.75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292.62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17.809999999999999</v>
      </c>
      <c r="K87" s="201">
        <v>17.88</v>
      </c>
      <c r="L87" s="201">
        <v>0.39</v>
      </c>
      <c r="M87" s="201">
        <v>2.2200000000000002</v>
      </c>
      <c r="N87" s="201">
        <v>1.81</v>
      </c>
      <c r="O87" s="201">
        <v>2.56</v>
      </c>
      <c r="P87" s="201">
        <v>0.96</v>
      </c>
      <c r="Q87" s="201">
        <v>0.17</v>
      </c>
      <c r="R87" s="201">
        <v>0.32</v>
      </c>
      <c r="S87" s="201">
        <v>0.4</v>
      </c>
      <c r="T87" s="201">
        <v>0</v>
      </c>
      <c r="U87" s="201">
        <v>2.17</v>
      </c>
      <c r="V87" s="201">
        <v>0.32</v>
      </c>
      <c r="W87" s="201">
        <v>0.54</v>
      </c>
      <c r="X87" s="201">
        <v>23.11</v>
      </c>
      <c r="Y87" s="201">
        <v>0</v>
      </c>
      <c r="Z87" s="201">
        <v>0</v>
      </c>
      <c r="AA87" s="201">
        <v>1.38</v>
      </c>
      <c r="AB87" s="201">
        <v>0</v>
      </c>
      <c r="AC87" s="201">
        <v>26.3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46.75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292.62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17.809999999999999</v>
      </c>
      <c r="K88" s="201">
        <v>17.88</v>
      </c>
      <c r="L88" s="201">
        <v>0.39</v>
      </c>
      <c r="M88" s="201">
        <v>2.2200000000000002</v>
      </c>
      <c r="N88" s="201">
        <v>1.81</v>
      </c>
      <c r="O88" s="201">
        <v>2.56</v>
      </c>
      <c r="P88" s="201">
        <v>0.96</v>
      </c>
      <c r="Q88" s="201">
        <v>0.17</v>
      </c>
      <c r="R88" s="201">
        <v>0.32</v>
      </c>
      <c r="S88" s="201">
        <v>0.4</v>
      </c>
      <c r="T88" s="201">
        <v>0</v>
      </c>
      <c r="U88" s="201">
        <v>2.17</v>
      </c>
      <c r="V88" s="201">
        <v>0.32</v>
      </c>
      <c r="W88" s="201">
        <v>0.54</v>
      </c>
      <c r="X88" s="201">
        <v>23.11</v>
      </c>
      <c r="Y88" s="201">
        <v>0</v>
      </c>
      <c r="Z88" s="201">
        <v>0</v>
      </c>
      <c r="AA88" s="201">
        <v>1.38</v>
      </c>
      <c r="AB88" s="201">
        <v>0</v>
      </c>
      <c r="AC88" s="201">
        <v>26.3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46.75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292.62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17.809999999999999</v>
      </c>
      <c r="K89" s="201">
        <v>17.88</v>
      </c>
      <c r="L89" s="201">
        <v>0.39</v>
      </c>
      <c r="M89" s="201">
        <v>2.2200000000000002</v>
      </c>
      <c r="N89" s="201">
        <v>1.81</v>
      </c>
      <c r="O89" s="201">
        <v>2.56</v>
      </c>
      <c r="P89" s="201">
        <v>0.96</v>
      </c>
      <c r="Q89" s="201">
        <v>0.17</v>
      </c>
      <c r="R89" s="201">
        <v>0.32</v>
      </c>
      <c r="S89" s="201">
        <v>0.4</v>
      </c>
      <c r="T89" s="201">
        <v>0</v>
      </c>
      <c r="U89" s="201">
        <v>2.17</v>
      </c>
      <c r="V89" s="201">
        <v>0.32</v>
      </c>
      <c r="W89" s="201">
        <v>0.54</v>
      </c>
      <c r="X89" s="201">
        <v>23.11</v>
      </c>
      <c r="Y89" s="201">
        <v>0</v>
      </c>
      <c r="Z89" s="201">
        <v>0</v>
      </c>
      <c r="AA89" s="201">
        <v>1.38</v>
      </c>
      <c r="AB89" s="201">
        <v>0</v>
      </c>
      <c r="AC89" s="201">
        <v>26.3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46.75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292.62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17.809999999999999</v>
      </c>
      <c r="K90" s="201">
        <v>17.88</v>
      </c>
      <c r="L90" s="201">
        <v>0.39</v>
      </c>
      <c r="M90" s="201">
        <v>2.2200000000000002</v>
      </c>
      <c r="N90" s="201">
        <v>1.81</v>
      </c>
      <c r="O90" s="201">
        <v>2.56</v>
      </c>
      <c r="P90" s="201">
        <v>0.96</v>
      </c>
      <c r="Q90" s="201">
        <v>0.17</v>
      </c>
      <c r="R90" s="201">
        <v>0.32</v>
      </c>
      <c r="S90" s="201">
        <v>0.4</v>
      </c>
      <c r="T90" s="201">
        <v>0</v>
      </c>
      <c r="U90" s="201">
        <v>2.17</v>
      </c>
      <c r="V90" s="201">
        <v>0.32</v>
      </c>
      <c r="W90" s="201">
        <v>0.54</v>
      </c>
      <c r="X90" s="201">
        <v>23.11</v>
      </c>
      <c r="Y90" s="201">
        <v>0</v>
      </c>
      <c r="Z90" s="201">
        <v>0</v>
      </c>
      <c r="AA90" s="201">
        <v>1.38</v>
      </c>
      <c r="AB90" s="201">
        <v>0</v>
      </c>
      <c r="AC90" s="201">
        <v>26.3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36.92</v>
      </c>
      <c r="AJ90" s="201">
        <v>0</v>
      </c>
      <c r="AK90" s="201">
        <v>-20</v>
      </c>
      <c r="AL90" s="201">
        <v>0</v>
      </c>
      <c r="AM90" s="201">
        <v>0</v>
      </c>
      <c r="AN90" s="201">
        <v>0</v>
      </c>
      <c r="AO90" s="201">
        <v>292.62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17.809999999999999</v>
      </c>
      <c r="K91" s="201">
        <v>17.88</v>
      </c>
      <c r="L91" s="201">
        <v>0.39</v>
      </c>
      <c r="M91" s="201">
        <v>2.2200000000000002</v>
      </c>
      <c r="N91" s="201">
        <v>1.81</v>
      </c>
      <c r="O91" s="201">
        <v>2.56</v>
      </c>
      <c r="P91" s="201">
        <v>0.96</v>
      </c>
      <c r="Q91" s="201">
        <v>0.17</v>
      </c>
      <c r="R91" s="201">
        <v>0.32</v>
      </c>
      <c r="S91" s="201">
        <v>0.4</v>
      </c>
      <c r="T91" s="201">
        <v>0</v>
      </c>
      <c r="U91" s="201">
        <v>2.17</v>
      </c>
      <c r="V91" s="201">
        <v>0.22</v>
      </c>
      <c r="W91" s="201">
        <v>0.54</v>
      </c>
      <c r="X91" s="201">
        <v>23.11</v>
      </c>
      <c r="Y91" s="201">
        <v>0</v>
      </c>
      <c r="Z91" s="201">
        <v>0</v>
      </c>
      <c r="AA91" s="201">
        <v>1.38</v>
      </c>
      <c r="AB91" s="201">
        <v>0</v>
      </c>
      <c r="AC91" s="201">
        <v>26.3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29.37</v>
      </c>
      <c r="AJ91" s="201">
        <v>0</v>
      </c>
      <c r="AK91" s="201">
        <v>-29.68</v>
      </c>
      <c r="AL91" s="201">
        <v>0</v>
      </c>
      <c r="AM91" s="201">
        <v>0</v>
      </c>
      <c r="AN91" s="201">
        <v>0</v>
      </c>
      <c r="AO91" s="201">
        <v>292.62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17.809999999999999</v>
      </c>
      <c r="K92" s="201">
        <v>17.88</v>
      </c>
      <c r="L92" s="201">
        <v>0.39</v>
      </c>
      <c r="M92" s="201">
        <v>2.2200000000000002</v>
      </c>
      <c r="N92" s="201">
        <v>1.81</v>
      </c>
      <c r="O92" s="201">
        <v>2.56</v>
      </c>
      <c r="P92" s="201">
        <v>0.96</v>
      </c>
      <c r="Q92" s="201">
        <v>0.17</v>
      </c>
      <c r="R92" s="201">
        <v>0.32</v>
      </c>
      <c r="S92" s="201">
        <v>0.4</v>
      </c>
      <c r="T92" s="201">
        <v>0</v>
      </c>
      <c r="U92" s="201">
        <v>2.17</v>
      </c>
      <c r="V92" s="201">
        <v>0.22</v>
      </c>
      <c r="W92" s="201">
        <v>0.54</v>
      </c>
      <c r="X92" s="201">
        <v>23.11</v>
      </c>
      <c r="Y92" s="201">
        <v>0</v>
      </c>
      <c r="Z92" s="201">
        <v>0</v>
      </c>
      <c r="AA92" s="201">
        <v>1.38</v>
      </c>
      <c r="AB92" s="201">
        <v>0</v>
      </c>
      <c r="AC92" s="201">
        <v>26.3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29.37</v>
      </c>
      <c r="AJ92" s="201">
        <v>0</v>
      </c>
      <c r="AK92" s="201">
        <v>-29.68</v>
      </c>
      <c r="AL92" s="201">
        <v>0</v>
      </c>
      <c r="AM92" s="201">
        <v>0</v>
      </c>
      <c r="AN92" s="201">
        <v>0</v>
      </c>
      <c r="AO92" s="201">
        <v>292.62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17.809999999999999</v>
      </c>
      <c r="K93" s="201">
        <v>17.88</v>
      </c>
      <c r="L93" s="201">
        <v>0.39</v>
      </c>
      <c r="M93" s="201">
        <v>2.2200000000000002</v>
      </c>
      <c r="N93" s="201">
        <v>1.81</v>
      </c>
      <c r="O93" s="201">
        <v>2.56</v>
      </c>
      <c r="P93" s="201">
        <v>0.96</v>
      </c>
      <c r="Q93" s="201">
        <v>0.17</v>
      </c>
      <c r="R93" s="201">
        <v>0.32</v>
      </c>
      <c r="S93" s="201">
        <v>0.4</v>
      </c>
      <c r="T93" s="201">
        <v>0</v>
      </c>
      <c r="U93" s="201">
        <v>2.17</v>
      </c>
      <c r="V93" s="201">
        <v>0.22</v>
      </c>
      <c r="W93" s="201">
        <v>0.54</v>
      </c>
      <c r="X93" s="201">
        <v>23.11</v>
      </c>
      <c r="Y93" s="201">
        <v>0</v>
      </c>
      <c r="Z93" s="201">
        <v>0</v>
      </c>
      <c r="AA93" s="201">
        <v>1.38</v>
      </c>
      <c r="AB93" s="201">
        <v>0</v>
      </c>
      <c r="AC93" s="201">
        <v>26.3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29.37</v>
      </c>
      <c r="AJ93" s="201">
        <v>0</v>
      </c>
      <c r="AK93" s="201">
        <v>-29.68</v>
      </c>
      <c r="AL93" s="201">
        <v>0</v>
      </c>
      <c r="AM93" s="201">
        <v>0</v>
      </c>
      <c r="AN93" s="201">
        <v>0</v>
      </c>
      <c r="AO93" s="201">
        <v>292.62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17.809999999999999</v>
      </c>
      <c r="K94" s="201">
        <v>17.88</v>
      </c>
      <c r="L94" s="201">
        <v>0.39</v>
      </c>
      <c r="M94" s="201">
        <v>2.2200000000000002</v>
      </c>
      <c r="N94" s="201">
        <v>1.81</v>
      </c>
      <c r="O94" s="201">
        <v>2.56</v>
      </c>
      <c r="P94" s="201">
        <v>0.96</v>
      </c>
      <c r="Q94" s="201">
        <v>0.17</v>
      </c>
      <c r="R94" s="201">
        <v>0.32</v>
      </c>
      <c r="S94" s="201">
        <v>0.4</v>
      </c>
      <c r="T94" s="201">
        <v>0</v>
      </c>
      <c r="U94" s="201">
        <v>2.17</v>
      </c>
      <c r="V94" s="201">
        <v>0.22</v>
      </c>
      <c r="W94" s="201">
        <v>0.54</v>
      </c>
      <c r="X94" s="201">
        <v>23.11</v>
      </c>
      <c r="Y94" s="201">
        <v>0</v>
      </c>
      <c r="Z94" s="201">
        <v>0</v>
      </c>
      <c r="AA94" s="201">
        <v>1.38</v>
      </c>
      <c r="AB94" s="201">
        <v>0</v>
      </c>
      <c r="AC94" s="201">
        <v>26.3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29.37</v>
      </c>
      <c r="AJ94" s="201">
        <v>0</v>
      </c>
      <c r="AK94" s="201">
        <v>-29.68</v>
      </c>
      <c r="AL94" s="201">
        <v>0</v>
      </c>
      <c r="AM94" s="201">
        <v>0</v>
      </c>
      <c r="AN94" s="201">
        <v>0</v>
      </c>
      <c r="AO94" s="201">
        <v>292.62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17.809999999999999</v>
      </c>
      <c r="K95" s="201">
        <v>17.88</v>
      </c>
      <c r="L95" s="201">
        <v>0.39</v>
      </c>
      <c r="M95" s="201">
        <v>2.2200000000000002</v>
      </c>
      <c r="N95" s="201">
        <v>1.81</v>
      </c>
      <c r="O95" s="201">
        <v>2.56</v>
      </c>
      <c r="P95" s="201">
        <v>0.96</v>
      </c>
      <c r="Q95" s="201">
        <v>0.17</v>
      </c>
      <c r="R95" s="201">
        <v>0.32</v>
      </c>
      <c r="S95" s="201">
        <v>0.4</v>
      </c>
      <c r="T95" s="201">
        <v>0</v>
      </c>
      <c r="U95" s="201">
        <v>2.17</v>
      </c>
      <c r="V95" s="201">
        <v>0.22</v>
      </c>
      <c r="W95" s="201">
        <v>0.54</v>
      </c>
      <c r="X95" s="201">
        <v>23.11</v>
      </c>
      <c r="Y95" s="201">
        <v>0</v>
      </c>
      <c r="Z95" s="201">
        <v>0</v>
      </c>
      <c r="AA95" s="201">
        <v>1.38</v>
      </c>
      <c r="AB95" s="201">
        <v>0</v>
      </c>
      <c r="AC95" s="201">
        <v>26.04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29.37</v>
      </c>
      <c r="AJ95" s="201">
        <v>0</v>
      </c>
      <c r="AK95" s="201">
        <v>-29.68</v>
      </c>
      <c r="AL95" s="201">
        <v>0</v>
      </c>
      <c r="AM95" s="201">
        <v>0</v>
      </c>
      <c r="AN95" s="201">
        <v>0</v>
      </c>
      <c r="AO95" s="201">
        <v>292.62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17.809999999999999</v>
      </c>
      <c r="K96" s="201">
        <v>17.88</v>
      </c>
      <c r="L96" s="201">
        <v>0.39</v>
      </c>
      <c r="M96" s="201">
        <v>2.2200000000000002</v>
      </c>
      <c r="N96" s="201">
        <v>1.81</v>
      </c>
      <c r="O96" s="201">
        <v>2.56</v>
      </c>
      <c r="P96" s="201">
        <v>0.96</v>
      </c>
      <c r="Q96" s="201">
        <v>0.17</v>
      </c>
      <c r="R96" s="201">
        <v>0.32</v>
      </c>
      <c r="S96" s="201">
        <v>0.4</v>
      </c>
      <c r="T96" s="201">
        <v>0</v>
      </c>
      <c r="U96" s="201">
        <v>2.17</v>
      </c>
      <c r="V96" s="201">
        <v>0.22</v>
      </c>
      <c r="W96" s="201">
        <v>0.54</v>
      </c>
      <c r="X96" s="201">
        <v>23.11</v>
      </c>
      <c r="Y96" s="201">
        <v>0</v>
      </c>
      <c r="Z96" s="201">
        <v>0</v>
      </c>
      <c r="AA96" s="201">
        <v>1.38</v>
      </c>
      <c r="AB96" s="201">
        <v>0</v>
      </c>
      <c r="AC96" s="201">
        <v>26.04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29.37</v>
      </c>
      <c r="AJ96" s="201">
        <v>0</v>
      </c>
      <c r="AK96" s="201">
        <v>-29.68</v>
      </c>
      <c r="AL96" s="201">
        <v>0</v>
      </c>
      <c r="AM96" s="201">
        <v>0</v>
      </c>
      <c r="AN96" s="201">
        <v>0</v>
      </c>
      <c r="AO96" s="201">
        <v>292.62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17.809999999999999</v>
      </c>
      <c r="K97" s="201">
        <v>17.88</v>
      </c>
      <c r="L97" s="201">
        <v>0.39</v>
      </c>
      <c r="M97" s="201">
        <v>2.2200000000000002</v>
      </c>
      <c r="N97" s="201">
        <v>1.81</v>
      </c>
      <c r="O97" s="201">
        <v>2.56</v>
      </c>
      <c r="P97" s="201">
        <v>0.96</v>
      </c>
      <c r="Q97" s="201">
        <v>0.17</v>
      </c>
      <c r="R97" s="201">
        <v>0.32</v>
      </c>
      <c r="S97" s="201">
        <v>0.4</v>
      </c>
      <c r="T97" s="201">
        <v>0</v>
      </c>
      <c r="U97" s="201">
        <v>2.17</v>
      </c>
      <c r="V97" s="201">
        <v>0.22</v>
      </c>
      <c r="W97" s="201">
        <v>0.54</v>
      </c>
      <c r="X97" s="201">
        <v>2.2599999999999998</v>
      </c>
      <c r="Y97" s="201">
        <v>0</v>
      </c>
      <c r="Z97" s="201">
        <v>0</v>
      </c>
      <c r="AA97" s="201">
        <v>1.38</v>
      </c>
      <c r="AB97" s="201">
        <v>0</v>
      </c>
      <c r="AC97" s="201">
        <v>26.04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29.37</v>
      </c>
      <c r="AJ97" s="201">
        <v>0</v>
      </c>
      <c r="AK97" s="201">
        <v>-29.68</v>
      </c>
      <c r="AL97" s="201">
        <v>0</v>
      </c>
      <c r="AM97" s="201">
        <v>0</v>
      </c>
      <c r="AN97" s="201">
        <v>0</v>
      </c>
      <c r="AO97" s="201">
        <v>292.62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17.809999999999999</v>
      </c>
      <c r="K98" s="201">
        <v>17.88</v>
      </c>
      <c r="L98" s="201">
        <v>0.39</v>
      </c>
      <c r="M98" s="201">
        <v>2.2200000000000002</v>
      </c>
      <c r="N98" s="201">
        <v>1.81</v>
      </c>
      <c r="O98" s="201">
        <v>2.56</v>
      </c>
      <c r="P98" s="201">
        <v>0.96</v>
      </c>
      <c r="Q98" s="201">
        <v>0.17</v>
      </c>
      <c r="R98" s="201">
        <v>0.32</v>
      </c>
      <c r="S98" s="201">
        <v>0.4</v>
      </c>
      <c r="T98" s="201">
        <v>0</v>
      </c>
      <c r="U98" s="201">
        <v>2.17</v>
      </c>
      <c r="V98" s="201">
        <v>0.22</v>
      </c>
      <c r="W98" s="201">
        <v>0.54</v>
      </c>
      <c r="X98" s="201">
        <v>2.2599999999999998</v>
      </c>
      <c r="Y98" s="201">
        <v>0</v>
      </c>
      <c r="Z98" s="201">
        <v>0</v>
      </c>
      <c r="AA98" s="201">
        <v>1.38</v>
      </c>
      <c r="AB98" s="201">
        <v>0</v>
      </c>
      <c r="AC98" s="201">
        <v>26.04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29.37</v>
      </c>
      <c r="AJ98" s="201">
        <v>0</v>
      </c>
      <c r="AK98" s="201">
        <v>-29.68</v>
      </c>
      <c r="AL98" s="201">
        <v>0</v>
      </c>
      <c r="AM98" s="201">
        <v>0</v>
      </c>
      <c r="AN98" s="201">
        <v>0</v>
      </c>
      <c r="AO98" s="201">
        <v>292.62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0.42500249999999923</v>
      </c>
      <c r="K99">
        <f t="shared" si="0"/>
        <v>1.866797500000001</v>
      </c>
      <c r="L99">
        <f t="shared" si="0"/>
        <v>4.1549999999999802E-2</v>
      </c>
      <c r="M99">
        <f t="shared" si="0"/>
        <v>5.327999999999998E-2</v>
      </c>
      <c r="N99">
        <f t="shared" si="0"/>
        <v>4.3440000000000041E-2</v>
      </c>
      <c r="O99">
        <f t="shared" si="0"/>
        <v>6.1440000000000043E-2</v>
      </c>
      <c r="P99">
        <f t="shared" si="0"/>
        <v>2.3649999999999959E-2</v>
      </c>
      <c r="Q99">
        <f t="shared" si="0"/>
        <v>3.6074999999999992E-3</v>
      </c>
      <c r="R99">
        <f t="shared" si="0"/>
        <v>7.5075000000000046E-3</v>
      </c>
      <c r="S99">
        <f t="shared" si="0"/>
        <v>8.4924999999999862E-3</v>
      </c>
      <c r="T99">
        <f t="shared" si="0"/>
        <v>0</v>
      </c>
      <c r="U99">
        <f t="shared" si="0"/>
        <v>5.153749999999991E-2</v>
      </c>
      <c r="V99">
        <f t="shared" si="0"/>
        <v>3.1247499999999945E-2</v>
      </c>
      <c r="W99">
        <f t="shared" si="0"/>
        <v>1.2927499999999989E-2</v>
      </c>
      <c r="X99">
        <f t="shared" si="0"/>
        <v>0.26371500000000009</v>
      </c>
      <c r="Y99">
        <f t="shared" si="0"/>
        <v>0</v>
      </c>
      <c r="Z99">
        <f t="shared" si="0"/>
        <v>0</v>
      </c>
      <c r="AA99">
        <f t="shared" si="0"/>
        <v>3.3119999999999955E-2</v>
      </c>
      <c r="AB99">
        <f t="shared" si="0"/>
        <v>0</v>
      </c>
      <c r="AC99">
        <f t="shared" si="0"/>
        <v>0.5781599999999999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5.6574999999999993E-2</v>
      </c>
      <c r="AH99">
        <f t="shared" si="0"/>
        <v>0</v>
      </c>
      <c r="AI99">
        <f t="shared" si="0"/>
        <v>0.96032249999999975</v>
      </c>
      <c r="AJ99">
        <f t="shared" si="0"/>
        <v>0</v>
      </c>
      <c r="AK99">
        <f t="shared" si="0"/>
        <v>2.9349999999999966E-2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9.98</v>
      </c>
      <c r="K3" s="201">
        <v>5.76</v>
      </c>
      <c r="L3" s="201">
        <v>2.2200000000000002</v>
      </c>
      <c r="M3" s="201">
        <v>0</v>
      </c>
      <c r="N3" s="201">
        <v>1.06</v>
      </c>
      <c r="O3" s="201">
        <v>1.76</v>
      </c>
      <c r="P3" s="201">
        <v>2.33</v>
      </c>
      <c r="Q3" s="201">
        <v>0.1</v>
      </c>
      <c r="R3" s="201">
        <v>0.19</v>
      </c>
      <c r="S3" s="201">
        <v>0.23</v>
      </c>
      <c r="T3" s="201">
        <v>0</v>
      </c>
      <c r="U3" s="201">
        <v>10.210000000000001</v>
      </c>
      <c r="V3" s="201">
        <v>0.99</v>
      </c>
      <c r="W3" s="201">
        <v>0.31</v>
      </c>
      <c r="X3" s="201">
        <v>0.87</v>
      </c>
      <c r="Y3" s="201">
        <v>0</v>
      </c>
      <c r="Z3" s="201">
        <v>0</v>
      </c>
      <c r="AA3" s="201">
        <v>0.8</v>
      </c>
      <c r="AB3" s="201">
        <v>0</v>
      </c>
      <c r="AC3" s="201">
        <v>6.96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16.8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146.63999999999999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9.98</v>
      </c>
      <c r="K4" s="201">
        <v>5.76</v>
      </c>
      <c r="L4" s="201">
        <v>2.2200000000000002</v>
      </c>
      <c r="M4" s="201">
        <v>0</v>
      </c>
      <c r="N4" s="201">
        <v>1.06</v>
      </c>
      <c r="O4" s="201">
        <v>1.76</v>
      </c>
      <c r="P4" s="201">
        <v>2.33</v>
      </c>
      <c r="Q4" s="201">
        <v>0.1</v>
      </c>
      <c r="R4" s="201">
        <v>0.19</v>
      </c>
      <c r="S4" s="201">
        <v>0.23</v>
      </c>
      <c r="T4" s="201">
        <v>0</v>
      </c>
      <c r="U4" s="201">
        <v>10.210000000000001</v>
      </c>
      <c r="V4" s="201">
        <v>0.99</v>
      </c>
      <c r="W4" s="201">
        <v>0.31</v>
      </c>
      <c r="X4" s="201">
        <v>0.87</v>
      </c>
      <c r="Y4" s="201">
        <v>0</v>
      </c>
      <c r="Z4" s="201">
        <v>0</v>
      </c>
      <c r="AA4" s="201">
        <v>0.8</v>
      </c>
      <c r="AB4" s="201">
        <v>0</v>
      </c>
      <c r="AC4" s="201">
        <v>6.96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16.8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146.63999999999999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9.98</v>
      </c>
      <c r="K5" s="201">
        <v>5.76</v>
      </c>
      <c r="L5" s="201">
        <v>2.2200000000000002</v>
      </c>
      <c r="M5" s="201">
        <v>0</v>
      </c>
      <c r="N5" s="201">
        <v>1.06</v>
      </c>
      <c r="O5" s="201">
        <v>1.76</v>
      </c>
      <c r="P5" s="201">
        <v>2.33</v>
      </c>
      <c r="Q5" s="201">
        <v>0.1</v>
      </c>
      <c r="R5" s="201">
        <v>0.19</v>
      </c>
      <c r="S5" s="201">
        <v>0.23</v>
      </c>
      <c r="T5" s="201">
        <v>0</v>
      </c>
      <c r="U5" s="201">
        <v>10.210000000000001</v>
      </c>
      <c r="V5" s="201">
        <v>0.99</v>
      </c>
      <c r="W5" s="201">
        <v>0.31</v>
      </c>
      <c r="X5" s="201">
        <v>0.87</v>
      </c>
      <c r="Y5" s="201">
        <v>0</v>
      </c>
      <c r="Z5" s="201">
        <v>0</v>
      </c>
      <c r="AA5" s="201">
        <v>0.8</v>
      </c>
      <c r="AB5" s="201">
        <v>0</v>
      </c>
      <c r="AC5" s="201">
        <v>6.61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16.8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146.63999999999999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9.98</v>
      </c>
      <c r="K6" s="201">
        <v>5.76</v>
      </c>
      <c r="L6" s="201">
        <v>2.2200000000000002</v>
      </c>
      <c r="M6" s="201">
        <v>0</v>
      </c>
      <c r="N6" s="201">
        <v>1.06</v>
      </c>
      <c r="O6" s="201">
        <v>1.76</v>
      </c>
      <c r="P6" s="201">
        <v>2.33</v>
      </c>
      <c r="Q6" s="201">
        <v>0.1</v>
      </c>
      <c r="R6" s="201">
        <v>0.19</v>
      </c>
      <c r="S6" s="201">
        <v>0.23</v>
      </c>
      <c r="T6" s="201">
        <v>0</v>
      </c>
      <c r="U6" s="201">
        <v>10.210000000000001</v>
      </c>
      <c r="V6" s="201">
        <v>0.99</v>
      </c>
      <c r="W6" s="201">
        <v>0.31</v>
      </c>
      <c r="X6" s="201">
        <v>0.87</v>
      </c>
      <c r="Y6" s="201">
        <v>0</v>
      </c>
      <c r="Z6" s="201">
        <v>0</v>
      </c>
      <c r="AA6" s="201">
        <v>0.8</v>
      </c>
      <c r="AB6" s="201">
        <v>0</v>
      </c>
      <c r="AC6" s="201">
        <v>6.61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16.8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146.63999999999999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9.98</v>
      </c>
      <c r="K7" s="201">
        <v>5.76</v>
      </c>
      <c r="L7" s="201">
        <v>2.2200000000000002</v>
      </c>
      <c r="M7" s="201">
        <v>0</v>
      </c>
      <c r="N7" s="201">
        <v>1.06</v>
      </c>
      <c r="O7" s="201">
        <v>1.76</v>
      </c>
      <c r="P7" s="201">
        <v>2.33</v>
      </c>
      <c r="Q7" s="201">
        <v>0.1</v>
      </c>
      <c r="R7" s="201">
        <v>0.19</v>
      </c>
      <c r="S7" s="201">
        <v>0.23</v>
      </c>
      <c r="T7" s="201">
        <v>0</v>
      </c>
      <c r="U7" s="201">
        <v>10.210000000000001</v>
      </c>
      <c r="V7" s="201">
        <v>0.99</v>
      </c>
      <c r="W7" s="201">
        <v>0.31</v>
      </c>
      <c r="X7" s="201">
        <v>0.87</v>
      </c>
      <c r="Y7" s="201">
        <v>0</v>
      </c>
      <c r="Z7" s="201">
        <v>0</v>
      </c>
      <c r="AA7" s="201">
        <v>0.8</v>
      </c>
      <c r="AB7" s="201">
        <v>0</v>
      </c>
      <c r="AC7" s="201">
        <v>6.61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16.8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146.63999999999999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9.98</v>
      </c>
      <c r="K8" s="201">
        <v>5.76</v>
      </c>
      <c r="L8" s="201">
        <v>2.2200000000000002</v>
      </c>
      <c r="M8" s="201">
        <v>0</v>
      </c>
      <c r="N8" s="201">
        <v>1.06</v>
      </c>
      <c r="O8" s="201">
        <v>1.76</v>
      </c>
      <c r="P8" s="201">
        <v>2.33</v>
      </c>
      <c r="Q8" s="201">
        <v>0.1</v>
      </c>
      <c r="R8" s="201">
        <v>0.19</v>
      </c>
      <c r="S8" s="201">
        <v>0.23</v>
      </c>
      <c r="T8" s="201">
        <v>0</v>
      </c>
      <c r="U8" s="201">
        <v>10.210000000000001</v>
      </c>
      <c r="V8" s="201">
        <v>0.99</v>
      </c>
      <c r="W8" s="201">
        <v>0.31</v>
      </c>
      <c r="X8" s="201">
        <v>0.87</v>
      </c>
      <c r="Y8" s="201">
        <v>0</v>
      </c>
      <c r="Z8" s="201">
        <v>0</v>
      </c>
      <c r="AA8" s="201">
        <v>0.8</v>
      </c>
      <c r="AB8" s="201">
        <v>0</v>
      </c>
      <c r="AC8" s="201">
        <v>6.61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16.8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146.63999999999999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9.98</v>
      </c>
      <c r="K9" s="201">
        <v>5.76</v>
      </c>
      <c r="L9" s="201">
        <v>2.2200000000000002</v>
      </c>
      <c r="M9" s="201">
        <v>0</v>
      </c>
      <c r="N9" s="201">
        <v>1.06</v>
      </c>
      <c r="O9" s="201">
        <v>1.76</v>
      </c>
      <c r="P9" s="201">
        <v>2.31</v>
      </c>
      <c r="Q9" s="201">
        <v>0.1</v>
      </c>
      <c r="R9" s="201">
        <v>0.19</v>
      </c>
      <c r="S9" s="201">
        <v>0.23</v>
      </c>
      <c r="T9" s="201">
        <v>0</v>
      </c>
      <c r="U9" s="201">
        <v>10.210000000000001</v>
      </c>
      <c r="V9" s="201">
        <v>0.99</v>
      </c>
      <c r="W9" s="201">
        <v>0.31</v>
      </c>
      <c r="X9" s="201">
        <v>0.87</v>
      </c>
      <c r="Y9" s="201">
        <v>0</v>
      </c>
      <c r="Z9" s="201">
        <v>0</v>
      </c>
      <c r="AA9" s="201">
        <v>0.8</v>
      </c>
      <c r="AB9" s="201">
        <v>0</v>
      </c>
      <c r="AC9" s="201">
        <v>6.61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16.8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146.63999999999999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9.98</v>
      </c>
      <c r="K10" s="201">
        <v>5.76</v>
      </c>
      <c r="L10" s="201">
        <v>2.2200000000000002</v>
      </c>
      <c r="M10" s="201">
        <v>0</v>
      </c>
      <c r="N10" s="201">
        <v>1.06</v>
      </c>
      <c r="O10" s="201">
        <v>1.76</v>
      </c>
      <c r="P10" s="201">
        <v>2.31</v>
      </c>
      <c r="Q10" s="201">
        <v>0.1</v>
      </c>
      <c r="R10" s="201">
        <v>0.19</v>
      </c>
      <c r="S10" s="201">
        <v>0.23</v>
      </c>
      <c r="T10" s="201">
        <v>0</v>
      </c>
      <c r="U10" s="201">
        <v>10.210000000000001</v>
      </c>
      <c r="V10" s="201">
        <v>0.99</v>
      </c>
      <c r="W10" s="201">
        <v>0.31</v>
      </c>
      <c r="X10" s="201">
        <v>0.87</v>
      </c>
      <c r="Y10" s="201">
        <v>0</v>
      </c>
      <c r="Z10" s="201">
        <v>0</v>
      </c>
      <c r="AA10" s="201">
        <v>0.8</v>
      </c>
      <c r="AB10" s="201">
        <v>0</v>
      </c>
      <c r="AC10" s="201">
        <v>6.61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16.8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146.63999999999999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9.98</v>
      </c>
      <c r="K11" s="201">
        <v>5.76</v>
      </c>
      <c r="L11" s="201">
        <v>2.2200000000000002</v>
      </c>
      <c r="M11" s="201">
        <v>0</v>
      </c>
      <c r="N11" s="201">
        <v>1.06</v>
      </c>
      <c r="O11" s="201">
        <v>1.76</v>
      </c>
      <c r="P11" s="201">
        <v>2.31</v>
      </c>
      <c r="Q11" s="201">
        <v>0.1</v>
      </c>
      <c r="R11" s="201">
        <v>0.19</v>
      </c>
      <c r="S11" s="201">
        <v>0.23</v>
      </c>
      <c r="T11" s="201">
        <v>0</v>
      </c>
      <c r="U11" s="201">
        <v>10.210000000000001</v>
      </c>
      <c r="V11" s="201">
        <v>0.99</v>
      </c>
      <c r="W11" s="201">
        <v>0.31</v>
      </c>
      <c r="X11" s="201">
        <v>0.87</v>
      </c>
      <c r="Y11" s="201">
        <v>0</v>
      </c>
      <c r="Z11" s="201">
        <v>0</v>
      </c>
      <c r="AA11" s="201">
        <v>0.8</v>
      </c>
      <c r="AB11" s="201">
        <v>0</v>
      </c>
      <c r="AC11" s="201">
        <v>6.61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16.8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146.63999999999999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10.3</v>
      </c>
      <c r="K12" s="201">
        <v>5.76</v>
      </c>
      <c r="L12" s="201">
        <v>2.2200000000000002</v>
      </c>
      <c r="M12" s="201">
        <v>0</v>
      </c>
      <c r="N12" s="201">
        <v>1.06</v>
      </c>
      <c r="O12" s="201">
        <v>1.76</v>
      </c>
      <c r="P12" s="201">
        <v>2.31</v>
      </c>
      <c r="Q12" s="201">
        <v>0.1</v>
      </c>
      <c r="R12" s="201">
        <v>0.19</v>
      </c>
      <c r="S12" s="201">
        <v>0.23</v>
      </c>
      <c r="T12" s="201">
        <v>0</v>
      </c>
      <c r="U12" s="201">
        <v>10.210000000000001</v>
      </c>
      <c r="V12" s="201">
        <v>0.99</v>
      </c>
      <c r="W12" s="201">
        <v>0.31</v>
      </c>
      <c r="X12" s="201">
        <v>0.87</v>
      </c>
      <c r="Y12" s="201">
        <v>0</v>
      </c>
      <c r="Z12" s="201">
        <v>0</v>
      </c>
      <c r="AA12" s="201">
        <v>0.8</v>
      </c>
      <c r="AB12" s="201">
        <v>0</v>
      </c>
      <c r="AC12" s="201">
        <v>11.73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24.97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146.63999999999999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10.3</v>
      </c>
      <c r="K13" s="201">
        <v>5.76</v>
      </c>
      <c r="L13" s="201">
        <v>2.2200000000000002</v>
      </c>
      <c r="M13" s="201">
        <v>0</v>
      </c>
      <c r="N13" s="201">
        <v>1.06</v>
      </c>
      <c r="O13" s="201">
        <v>1.76</v>
      </c>
      <c r="P13" s="201">
        <v>2.33</v>
      </c>
      <c r="Q13" s="201">
        <v>0.1</v>
      </c>
      <c r="R13" s="201">
        <v>0.19</v>
      </c>
      <c r="S13" s="201">
        <v>0.23</v>
      </c>
      <c r="T13" s="201">
        <v>0</v>
      </c>
      <c r="U13" s="201">
        <v>10.210000000000001</v>
      </c>
      <c r="V13" s="201">
        <v>0.99</v>
      </c>
      <c r="W13" s="201">
        <v>0.31</v>
      </c>
      <c r="X13" s="201">
        <v>0.87</v>
      </c>
      <c r="Y13" s="201">
        <v>0</v>
      </c>
      <c r="Z13" s="201">
        <v>0</v>
      </c>
      <c r="AA13" s="201">
        <v>0.8</v>
      </c>
      <c r="AB13" s="201">
        <v>0</v>
      </c>
      <c r="AC13" s="201">
        <v>11.73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24.97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146.63999999999999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10.3</v>
      </c>
      <c r="K14" s="201">
        <v>5.76</v>
      </c>
      <c r="L14" s="201">
        <v>2.2200000000000002</v>
      </c>
      <c r="M14" s="201">
        <v>0</v>
      </c>
      <c r="N14" s="201">
        <v>1.06</v>
      </c>
      <c r="O14" s="201">
        <v>1.76</v>
      </c>
      <c r="P14" s="201">
        <v>2.33</v>
      </c>
      <c r="Q14" s="201">
        <v>0.1</v>
      </c>
      <c r="R14" s="201">
        <v>0.19</v>
      </c>
      <c r="S14" s="201">
        <v>0.23</v>
      </c>
      <c r="T14" s="201">
        <v>0</v>
      </c>
      <c r="U14" s="201">
        <v>10.210000000000001</v>
      </c>
      <c r="V14" s="201">
        <v>0.79</v>
      </c>
      <c r="W14" s="201">
        <v>0.31</v>
      </c>
      <c r="X14" s="201">
        <v>0.87</v>
      </c>
      <c r="Y14" s="201">
        <v>0</v>
      </c>
      <c r="Z14" s="201">
        <v>0</v>
      </c>
      <c r="AA14" s="201">
        <v>0.8</v>
      </c>
      <c r="AB14" s="201">
        <v>0</v>
      </c>
      <c r="AC14" s="201">
        <v>11.73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24.97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146.63999999999999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10.3</v>
      </c>
      <c r="K15" s="201">
        <v>5.76</v>
      </c>
      <c r="L15" s="201">
        <v>2.2200000000000002</v>
      </c>
      <c r="M15" s="201">
        <v>0</v>
      </c>
      <c r="N15" s="201">
        <v>1.06</v>
      </c>
      <c r="O15" s="201">
        <v>1.76</v>
      </c>
      <c r="P15" s="201">
        <v>2.4</v>
      </c>
      <c r="Q15" s="201">
        <v>0.1</v>
      </c>
      <c r="R15" s="201">
        <v>0.19</v>
      </c>
      <c r="S15" s="201">
        <v>0.23</v>
      </c>
      <c r="T15" s="201">
        <v>0</v>
      </c>
      <c r="U15" s="201">
        <v>10.210000000000001</v>
      </c>
      <c r="V15" s="201">
        <v>0.79</v>
      </c>
      <c r="W15" s="201">
        <v>0.31</v>
      </c>
      <c r="X15" s="201">
        <v>0.87</v>
      </c>
      <c r="Y15" s="201">
        <v>0</v>
      </c>
      <c r="Z15" s="201">
        <v>0</v>
      </c>
      <c r="AA15" s="201">
        <v>0.8</v>
      </c>
      <c r="AB15" s="201">
        <v>0</v>
      </c>
      <c r="AC15" s="201">
        <v>11.73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24.36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146.63999999999999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10.3</v>
      </c>
      <c r="K16" s="201">
        <v>5.76</v>
      </c>
      <c r="L16" s="201">
        <v>39.49</v>
      </c>
      <c r="M16" s="201">
        <v>0</v>
      </c>
      <c r="N16" s="201">
        <v>1.06</v>
      </c>
      <c r="O16" s="201">
        <v>1.76</v>
      </c>
      <c r="P16" s="201">
        <v>2.4</v>
      </c>
      <c r="Q16" s="201">
        <v>0.1</v>
      </c>
      <c r="R16" s="201">
        <v>0.19</v>
      </c>
      <c r="S16" s="201">
        <v>0.23</v>
      </c>
      <c r="T16" s="201">
        <v>0</v>
      </c>
      <c r="U16" s="201">
        <v>10.210000000000001</v>
      </c>
      <c r="V16" s="201">
        <v>0.79</v>
      </c>
      <c r="W16" s="201">
        <v>0.31</v>
      </c>
      <c r="X16" s="201">
        <v>0.87</v>
      </c>
      <c r="Y16" s="201">
        <v>0</v>
      </c>
      <c r="Z16" s="201">
        <v>0</v>
      </c>
      <c r="AA16" s="201">
        <v>0.8</v>
      </c>
      <c r="AB16" s="201">
        <v>0</v>
      </c>
      <c r="AC16" s="201">
        <v>11.73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24.36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146.63999999999999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10.3</v>
      </c>
      <c r="K17" s="201">
        <v>5.76</v>
      </c>
      <c r="L17" s="201">
        <v>39.49</v>
      </c>
      <c r="M17" s="201">
        <v>0</v>
      </c>
      <c r="N17" s="201">
        <v>1.06</v>
      </c>
      <c r="O17" s="201">
        <v>1.76</v>
      </c>
      <c r="P17" s="201">
        <v>4.1900000000000004</v>
      </c>
      <c r="Q17" s="201">
        <v>0.1</v>
      </c>
      <c r="R17" s="201">
        <v>0.19</v>
      </c>
      <c r="S17" s="201">
        <v>0.23</v>
      </c>
      <c r="T17" s="201">
        <v>0</v>
      </c>
      <c r="U17" s="201">
        <v>10.210000000000001</v>
      </c>
      <c r="V17" s="201">
        <v>0.79</v>
      </c>
      <c r="W17" s="201">
        <v>0.31</v>
      </c>
      <c r="X17" s="201">
        <v>0.87</v>
      </c>
      <c r="Y17" s="201">
        <v>0</v>
      </c>
      <c r="Z17" s="201">
        <v>0</v>
      </c>
      <c r="AA17" s="201">
        <v>0.8</v>
      </c>
      <c r="AB17" s="201">
        <v>0</v>
      </c>
      <c r="AC17" s="201">
        <v>11.73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24.36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146.63999999999999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10.3</v>
      </c>
      <c r="K18" s="201">
        <v>58.87</v>
      </c>
      <c r="L18" s="201">
        <v>39.49</v>
      </c>
      <c r="M18" s="201">
        <v>0</v>
      </c>
      <c r="N18" s="201">
        <v>1.06</v>
      </c>
      <c r="O18" s="201">
        <v>1.76</v>
      </c>
      <c r="P18" s="201">
        <v>4.1900000000000004</v>
      </c>
      <c r="Q18" s="201">
        <v>0.1</v>
      </c>
      <c r="R18" s="201">
        <v>0.19</v>
      </c>
      <c r="S18" s="201">
        <v>0.23</v>
      </c>
      <c r="T18" s="201">
        <v>0</v>
      </c>
      <c r="U18" s="201">
        <v>10.210000000000001</v>
      </c>
      <c r="V18" s="201">
        <v>0.79</v>
      </c>
      <c r="W18" s="201">
        <v>0.31</v>
      </c>
      <c r="X18" s="201">
        <v>0.87</v>
      </c>
      <c r="Y18" s="201">
        <v>0</v>
      </c>
      <c r="Z18" s="201">
        <v>0</v>
      </c>
      <c r="AA18" s="201">
        <v>0.8</v>
      </c>
      <c r="AB18" s="201">
        <v>0</v>
      </c>
      <c r="AC18" s="201">
        <v>11.73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24.36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146.63999999999999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10.3</v>
      </c>
      <c r="K19" s="201">
        <v>58.87</v>
      </c>
      <c r="L19" s="201">
        <v>39.49</v>
      </c>
      <c r="M19" s="201">
        <v>0</v>
      </c>
      <c r="N19" s="201">
        <v>1.06</v>
      </c>
      <c r="O19" s="201">
        <v>1.76</v>
      </c>
      <c r="P19" s="201">
        <v>4.1900000000000004</v>
      </c>
      <c r="Q19" s="201">
        <v>0.1</v>
      </c>
      <c r="R19" s="201">
        <v>0.19</v>
      </c>
      <c r="S19" s="201">
        <v>0.23</v>
      </c>
      <c r="T19" s="201">
        <v>0</v>
      </c>
      <c r="U19" s="201">
        <v>10.210000000000001</v>
      </c>
      <c r="V19" s="201">
        <v>0.79</v>
      </c>
      <c r="W19" s="201">
        <v>0.31</v>
      </c>
      <c r="X19" s="201">
        <v>0.87</v>
      </c>
      <c r="Y19" s="201">
        <v>0</v>
      </c>
      <c r="Z19" s="201">
        <v>0</v>
      </c>
      <c r="AA19" s="201">
        <v>0.8</v>
      </c>
      <c r="AB19" s="201">
        <v>0</v>
      </c>
      <c r="AC19" s="201">
        <v>11.73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24.36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146.63999999999999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10.3</v>
      </c>
      <c r="K20" s="201">
        <v>58.87</v>
      </c>
      <c r="L20" s="201">
        <v>39.49</v>
      </c>
      <c r="M20" s="201">
        <v>0</v>
      </c>
      <c r="N20" s="201">
        <v>1.06</v>
      </c>
      <c r="O20" s="201">
        <v>1.76</v>
      </c>
      <c r="P20" s="201">
        <v>4.1900000000000004</v>
      </c>
      <c r="Q20" s="201">
        <v>0.1</v>
      </c>
      <c r="R20" s="201">
        <v>0.19</v>
      </c>
      <c r="S20" s="201">
        <v>0.23</v>
      </c>
      <c r="T20" s="201">
        <v>0</v>
      </c>
      <c r="U20" s="201">
        <v>10.210000000000001</v>
      </c>
      <c r="V20" s="201">
        <v>0.79</v>
      </c>
      <c r="W20" s="201">
        <v>0.31</v>
      </c>
      <c r="X20" s="201">
        <v>0.87</v>
      </c>
      <c r="Y20" s="201">
        <v>0</v>
      </c>
      <c r="Z20" s="201">
        <v>0</v>
      </c>
      <c r="AA20" s="201">
        <v>0.8</v>
      </c>
      <c r="AB20" s="201">
        <v>0</v>
      </c>
      <c r="AC20" s="201">
        <v>11.73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24.36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146.63999999999999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10.3</v>
      </c>
      <c r="K21" s="201">
        <v>87.82</v>
      </c>
      <c r="L21" s="201">
        <v>39.49</v>
      </c>
      <c r="M21" s="201">
        <v>0</v>
      </c>
      <c r="N21" s="201">
        <v>1.06</v>
      </c>
      <c r="O21" s="201">
        <v>1.76</v>
      </c>
      <c r="P21" s="201">
        <v>2.4</v>
      </c>
      <c r="Q21" s="201">
        <v>2.77</v>
      </c>
      <c r="R21" s="201">
        <v>3.45</v>
      </c>
      <c r="S21" s="201">
        <v>4.7699999999999996</v>
      </c>
      <c r="T21" s="201">
        <v>0</v>
      </c>
      <c r="U21" s="201">
        <v>10.210000000000001</v>
      </c>
      <c r="V21" s="201">
        <v>0.79</v>
      </c>
      <c r="W21" s="201">
        <v>0.31</v>
      </c>
      <c r="X21" s="201">
        <v>0.87</v>
      </c>
      <c r="Y21" s="201">
        <v>0</v>
      </c>
      <c r="Z21" s="201">
        <v>0</v>
      </c>
      <c r="AA21" s="201">
        <v>0.8</v>
      </c>
      <c r="AB21" s="201">
        <v>0</v>
      </c>
      <c r="AC21" s="201">
        <v>11.73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24.36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146.63999999999999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10.3</v>
      </c>
      <c r="K22" s="201">
        <v>87.82</v>
      </c>
      <c r="L22" s="201">
        <v>39.49</v>
      </c>
      <c r="M22" s="201">
        <v>0</v>
      </c>
      <c r="N22" s="201">
        <v>1.06</v>
      </c>
      <c r="O22" s="201">
        <v>1.76</v>
      </c>
      <c r="P22" s="201">
        <v>2.4</v>
      </c>
      <c r="Q22" s="201">
        <v>2.77</v>
      </c>
      <c r="R22" s="201">
        <v>3.45</v>
      </c>
      <c r="S22" s="201">
        <v>4.7699999999999996</v>
      </c>
      <c r="T22" s="201">
        <v>0</v>
      </c>
      <c r="U22" s="201">
        <v>10.210000000000001</v>
      </c>
      <c r="V22" s="201">
        <v>0.79</v>
      </c>
      <c r="W22" s="201">
        <v>0.31</v>
      </c>
      <c r="X22" s="201">
        <v>0.87</v>
      </c>
      <c r="Y22" s="201">
        <v>0</v>
      </c>
      <c r="Z22" s="201">
        <v>0</v>
      </c>
      <c r="AA22" s="201">
        <v>0.8</v>
      </c>
      <c r="AB22" s="201">
        <v>0</v>
      </c>
      <c r="AC22" s="201">
        <v>11.73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24.36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146.63999999999999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10.3</v>
      </c>
      <c r="K23" s="201">
        <v>87.82</v>
      </c>
      <c r="L23" s="201">
        <v>39.49</v>
      </c>
      <c r="M23" s="201">
        <v>0</v>
      </c>
      <c r="N23" s="201">
        <v>1.06</v>
      </c>
      <c r="O23" s="201">
        <v>1.76</v>
      </c>
      <c r="P23" s="201">
        <v>2.4</v>
      </c>
      <c r="Q23" s="201">
        <v>2.77</v>
      </c>
      <c r="R23" s="201">
        <v>3.45</v>
      </c>
      <c r="S23" s="201">
        <v>4.7699999999999996</v>
      </c>
      <c r="T23" s="201">
        <v>0</v>
      </c>
      <c r="U23" s="201">
        <v>10.210000000000001</v>
      </c>
      <c r="V23" s="201">
        <v>0.79</v>
      </c>
      <c r="W23" s="201">
        <v>0.31</v>
      </c>
      <c r="X23" s="201">
        <v>0.87</v>
      </c>
      <c r="Y23" s="201">
        <v>0</v>
      </c>
      <c r="Z23" s="201">
        <v>0</v>
      </c>
      <c r="AA23" s="201">
        <v>0.8</v>
      </c>
      <c r="AB23" s="201">
        <v>0</v>
      </c>
      <c r="AC23" s="201">
        <v>11.73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24.36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146.63999999999999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10.3</v>
      </c>
      <c r="K24" s="201">
        <v>22.2</v>
      </c>
      <c r="L24" s="201">
        <v>39.49</v>
      </c>
      <c r="M24" s="201">
        <v>0</v>
      </c>
      <c r="N24" s="201">
        <v>1.06</v>
      </c>
      <c r="O24" s="201">
        <v>1.76</v>
      </c>
      <c r="P24" s="201">
        <v>2.4</v>
      </c>
      <c r="Q24" s="201">
        <v>0.1</v>
      </c>
      <c r="R24" s="201">
        <v>0.19</v>
      </c>
      <c r="S24" s="201">
        <v>0.23</v>
      </c>
      <c r="T24" s="201">
        <v>0</v>
      </c>
      <c r="U24" s="201">
        <v>10.210000000000001</v>
      </c>
      <c r="V24" s="201">
        <v>0.79</v>
      </c>
      <c r="W24" s="201">
        <v>0.31</v>
      </c>
      <c r="X24" s="201">
        <v>0.87</v>
      </c>
      <c r="Y24" s="201">
        <v>0</v>
      </c>
      <c r="Z24" s="201">
        <v>0</v>
      </c>
      <c r="AA24" s="201">
        <v>0.8</v>
      </c>
      <c r="AB24" s="201">
        <v>0</v>
      </c>
      <c r="AC24" s="201">
        <v>11.73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24.36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146.63999999999999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10.3</v>
      </c>
      <c r="K25" s="201">
        <v>5.76</v>
      </c>
      <c r="L25" s="201">
        <v>2.2200000000000002</v>
      </c>
      <c r="M25" s="201">
        <v>0</v>
      </c>
      <c r="N25" s="201">
        <v>1.06</v>
      </c>
      <c r="O25" s="201">
        <v>1.76</v>
      </c>
      <c r="P25" s="201">
        <v>2.4</v>
      </c>
      <c r="Q25" s="201">
        <v>0.1</v>
      </c>
      <c r="R25" s="201">
        <v>0.19</v>
      </c>
      <c r="S25" s="201">
        <v>0.23</v>
      </c>
      <c r="T25" s="201">
        <v>0</v>
      </c>
      <c r="U25" s="201">
        <v>10.210000000000001</v>
      </c>
      <c r="V25" s="201">
        <v>0.79</v>
      </c>
      <c r="W25" s="201">
        <v>0.31</v>
      </c>
      <c r="X25" s="201">
        <v>0.87</v>
      </c>
      <c r="Y25" s="201">
        <v>0</v>
      </c>
      <c r="Z25" s="201">
        <v>0</v>
      </c>
      <c r="AA25" s="201">
        <v>0.8</v>
      </c>
      <c r="AB25" s="201">
        <v>0</v>
      </c>
      <c r="AC25" s="201">
        <v>11.73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24.36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146.63999999999999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10.3</v>
      </c>
      <c r="K26" s="201">
        <v>5.76</v>
      </c>
      <c r="L26" s="201">
        <v>2.2200000000000002</v>
      </c>
      <c r="M26" s="201">
        <v>0</v>
      </c>
      <c r="N26" s="201">
        <v>1.06</v>
      </c>
      <c r="O26" s="201">
        <v>1.76</v>
      </c>
      <c r="P26" s="201">
        <v>2.4</v>
      </c>
      <c r="Q26" s="201">
        <v>0.1</v>
      </c>
      <c r="R26" s="201">
        <v>0.19</v>
      </c>
      <c r="S26" s="201">
        <v>0.23</v>
      </c>
      <c r="T26" s="201">
        <v>0</v>
      </c>
      <c r="U26" s="201">
        <v>10.210000000000001</v>
      </c>
      <c r="V26" s="201">
        <v>0.79</v>
      </c>
      <c r="W26" s="201">
        <v>0.31</v>
      </c>
      <c r="X26" s="201">
        <v>0.87</v>
      </c>
      <c r="Y26" s="201">
        <v>0</v>
      </c>
      <c r="Z26" s="201">
        <v>0</v>
      </c>
      <c r="AA26" s="201">
        <v>0.8</v>
      </c>
      <c r="AB26" s="201">
        <v>0</v>
      </c>
      <c r="AC26" s="201">
        <v>11.73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24.36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146.63999999999999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10.02</v>
      </c>
      <c r="K27" s="201">
        <v>1.03</v>
      </c>
      <c r="L27" s="201">
        <v>2.2200000000000002</v>
      </c>
      <c r="M27" s="201">
        <v>0</v>
      </c>
      <c r="N27" s="201">
        <v>1.06</v>
      </c>
      <c r="O27" s="201">
        <v>1.76</v>
      </c>
      <c r="P27" s="201">
        <v>2.4</v>
      </c>
      <c r="Q27" s="201">
        <v>0.1</v>
      </c>
      <c r="R27" s="201">
        <v>0.19</v>
      </c>
      <c r="S27" s="201">
        <v>0.23</v>
      </c>
      <c r="T27" s="201">
        <v>0</v>
      </c>
      <c r="U27" s="201">
        <v>10.210000000000001</v>
      </c>
      <c r="V27" s="201">
        <v>0.79</v>
      </c>
      <c r="W27" s="201">
        <v>0.31</v>
      </c>
      <c r="X27" s="201">
        <v>0.87</v>
      </c>
      <c r="Y27" s="201">
        <v>0</v>
      </c>
      <c r="Z27" s="201">
        <v>0</v>
      </c>
      <c r="AA27" s="201">
        <v>0.8</v>
      </c>
      <c r="AB27" s="201">
        <v>0</v>
      </c>
      <c r="AC27" s="201">
        <v>11.73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24.36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146.63999999999999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10.02</v>
      </c>
      <c r="K28" s="201">
        <v>5.76</v>
      </c>
      <c r="L28" s="201">
        <v>2.2200000000000002</v>
      </c>
      <c r="M28" s="201">
        <v>0</v>
      </c>
      <c r="N28" s="201">
        <v>1.06</v>
      </c>
      <c r="O28" s="201">
        <v>1.76</v>
      </c>
      <c r="P28" s="201">
        <v>2.4</v>
      </c>
      <c r="Q28" s="201">
        <v>0.1</v>
      </c>
      <c r="R28" s="201">
        <v>0.19</v>
      </c>
      <c r="S28" s="201">
        <v>0.23</v>
      </c>
      <c r="T28" s="201">
        <v>0</v>
      </c>
      <c r="U28" s="201">
        <v>10.210000000000001</v>
      </c>
      <c r="V28" s="201">
        <v>0.79</v>
      </c>
      <c r="W28" s="201">
        <v>0.31</v>
      </c>
      <c r="X28" s="201">
        <v>0.87</v>
      </c>
      <c r="Y28" s="201">
        <v>0</v>
      </c>
      <c r="Z28" s="201">
        <v>0</v>
      </c>
      <c r="AA28" s="201">
        <v>0.8</v>
      </c>
      <c r="AB28" s="201">
        <v>0</v>
      </c>
      <c r="AC28" s="201">
        <v>11.68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24.36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146.63999999999999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10.02</v>
      </c>
      <c r="K29" s="201">
        <v>5.76</v>
      </c>
      <c r="L29" s="201">
        <v>2.2200000000000002</v>
      </c>
      <c r="M29" s="201">
        <v>0</v>
      </c>
      <c r="N29" s="201">
        <v>1.06</v>
      </c>
      <c r="O29" s="201">
        <v>1.76</v>
      </c>
      <c r="P29" s="201">
        <v>2.4</v>
      </c>
      <c r="Q29" s="201">
        <v>0.1</v>
      </c>
      <c r="R29" s="201">
        <v>0.19</v>
      </c>
      <c r="S29" s="201">
        <v>0.23</v>
      </c>
      <c r="T29" s="201">
        <v>0</v>
      </c>
      <c r="U29" s="201">
        <v>10.210000000000001</v>
      </c>
      <c r="V29" s="201">
        <v>0.79</v>
      </c>
      <c r="W29" s="201">
        <v>0.31</v>
      </c>
      <c r="X29" s="201">
        <v>0.87</v>
      </c>
      <c r="Y29" s="201">
        <v>0</v>
      </c>
      <c r="Z29" s="201">
        <v>0</v>
      </c>
      <c r="AA29" s="201">
        <v>0.8</v>
      </c>
      <c r="AB29" s="201">
        <v>0</v>
      </c>
      <c r="AC29" s="201">
        <v>11.68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24.36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146.63999999999999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10.02</v>
      </c>
      <c r="K30" s="201">
        <v>5.76</v>
      </c>
      <c r="L30" s="201">
        <v>2.2200000000000002</v>
      </c>
      <c r="M30" s="201">
        <v>0</v>
      </c>
      <c r="N30" s="201">
        <v>1.06</v>
      </c>
      <c r="O30" s="201">
        <v>1.76</v>
      </c>
      <c r="P30" s="201">
        <v>2.4</v>
      </c>
      <c r="Q30" s="201">
        <v>0.1</v>
      </c>
      <c r="R30" s="201">
        <v>0.19</v>
      </c>
      <c r="S30" s="201">
        <v>0.23</v>
      </c>
      <c r="T30" s="201">
        <v>0</v>
      </c>
      <c r="U30" s="201">
        <v>10.210000000000001</v>
      </c>
      <c r="V30" s="201">
        <v>0.79</v>
      </c>
      <c r="W30" s="201">
        <v>0.31</v>
      </c>
      <c r="X30" s="201">
        <v>0.87</v>
      </c>
      <c r="Y30" s="201">
        <v>0</v>
      </c>
      <c r="Z30" s="201">
        <v>0</v>
      </c>
      <c r="AA30" s="201">
        <v>0.8</v>
      </c>
      <c r="AB30" s="201">
        <v>0</v>
      </c>
      <c r="AC30" s="201">
        <v>11.68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24.36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146.63999999999999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10.02</v>
      </c>
      <c r="K31" s="201">
        <v>5.76</v>
      </c>
      <c r="L31" s="201">
        <v>40.33</v>
      </c>
      <c r="M31" s="201">
        <v>0</v>
      </c>
      <c r="N31" s="201">
        <v>1.06</v>
      </c>
      <c r="O31" s="201">
        <v>1.76</v>
      </c>
      <c r="P31" s="201">
        <v>2.4</v>
      </c>
      <c r="Q31" s="201">
        <v>2.77</v>
      </c>
      <c r="R31" s="201">
        <v>3.45</v>
      </c>
      <c r="S31" s="201">
        <v>4.74</v>
      </c>
      <c r="T31" s="201">
        <v>0</v>
      </c>
      <c r="U31" s="201">
        <v>10.210000000000001</v>
      </c>
      <c r="V31" s="201">
        <v>0.79</v>
      </c>
      <c r="W31" s="201">
        <v>0.31</v>
      </c>
      <c r="X31" s="201">
        <v>0.87</v>
      </c>
      <c r="Y31" s="201">
        <v>0</v>
      </c>
      <c r="Z31" s="201">
        <v>0</v>
      </c>
      <c r="AA31" s="201">
        <v>0.8</v>
      </c>
      <c r="AB31" s="201">
        <v>0</v>
      </c>
      <c r="AC31" s="201">
        <v>11.68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24.97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146.63999999999999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10.02</v>
      </c>
      <c r="K32" s="201">
        <v>68.52</v>
      </c>
      <c r="L32" s="201">
        <v>40.33</v>
      </c>
      <c r="M32" s="201">
        <v>0</v>
      </c>
      <c r="N32" s="201">
        <v>1.06</v>
      </c>
      <c r="O32" s="201">
        <v>1.76</v>
      </c>
      <c r="P32" s="201">
        <v>2.4</v>
      </c>
      <c r="Q32" s="201">
        <v>2.77</v>
      </c>
      <c r="R32" s="201">
        <v>3.45</v>
      </c>
      <c r="S32" s="201">
        <v>4.7699999999999996</v>
      </c>
      <c r="T32" s="201">
        <v>0</v>
      </c>
      <c r="U32" s="201">
        <v>10.210000000000001</v>
      </c>
      <c r="V32" s="201">
        <v>0.79</v>
      </c>
      <c r="W32" s="201">
        <v>0.31</v>
      </c>
      <c r="X32" s="201">
        <v>0.87</v>
      </c>
      <c r="Y32" s="201">
        <v>0</v>
      </c>
      <c r="Z32" s="201">
        <v>0</v>
      </c>
      <c r="AA32" s="201">
        <v>0.8</v>
      </c>
      <c r="AB32" s="201">
        <v>0</v>
      </c>
      <c r="AC32" s="201">
        <v>11.68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24.97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146.63999999999999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10.02</v>
      </c>
      <c r="K33" s="201">
        <v>68.52</v>
      </c>
      <c r="L33" s="201">
        <v>40.33</v>
      </c>
      <c r="M33" s="201">
        <v>0</v>
      </c>
      <c r="N33" s="201">
        <v>1.06</v>
      </c>
      <c r="O33" s="201">
        <v>1.76</v>
      </c>
      <c r="P33" s="201">
        <v>2.4</v>
      </c>
      <c r="Q33" s="201">
        <v>2.77</v>
      </c>
      <c r="R33" s="201">
        <v>3.45</v>
      </c>
      <c r="S33" s="201">
        <v>4.7699999999999996</v>
      </c>
      <c r="T33" s="201">
        <v>0</v>
      </c>
      <c r="U33" s="201">
        <v>10.210000000000001</v>
      </c>
      <c r="V33" s="201">
        <v>0.93</v>
      </c>
      <c r="W33" s="201">
        <v>0.31</v>
      </c>
      <c r="X33" s="201">
        <v>0.87</v>
      </c>
      <c r="Y33" s="201">
        <v>0</v>
      </c>
      <c r="Z33" s="201">
        <v>0</v>
      </c>
      <c r="AA33" s="201">
        <v>0.8</v>
      </c>
      <c r="AB33" s="201">
        <v>0</v>
      </c>
      <c r="AC33" s="201">
        <v>11.68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24.97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146.63999999999999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10.02</v>
      </c>
      <c r="K34" s="201">
        <v>68.52</v>
      </c>
      <c r="L34" s="201">
        <v>40.33</v>
      </c>
      <c r="M34" s="201">
        <v>0</v>
      </c>
      <c r="N34" s="201">
        <v>1.06</v>
      </c>
      <c r="O34" s="201">
        <v>1.76</v>
      </c>
      <c r="P34" s="201">
        <v>2.4</v>
      </c>
      <c r="Q34" s="201">
        <v>2.77</v>
      </c>
      <c r="R34" s="201">
        <v>3.45</v>
      </c>
      <c r="S34" s="201">
        <v>4.7699999999999996</v>
      </c>
      <c r="T34" s="201">
        <v>0</v>
      </c>
      <c r="U34" s="201">
        <v>10.210000000000001</v>
      </c>
      <c r="V34" s="201">
        <v>0.93</v>
      </c>
      <c r="W34" s="201">
        <v>0.31</v>
      </c>
      <c r="X34" s="201">
        <v>0.87</v>
      </c>
      <c r="Y34" s="201">
        <v>0</v>
      </c>
      <c r="Z34" s="201">
        <v>0</v>
      </c>
      <c r="AA34" s="201">
        <v>0.8</v>
      </c>
      <c r="AB34" s="201">
        <v>0</v>
      </c>
      <c r="AC34" s="201">
        <v>11.68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24.97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146.63999999999999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10.02</v>
      </c>
      <c r="K35" s="201">
        <v>68.52</v>
      </c>
      <c r="L35" s="201">
        <v>40.33</v>
      </c>
      <c r="M35" s="201">
        <v>0</v>
      </c>
      <c r="N35" s="201">
        <v>1.06</v>
      </c>
      <c r="O35" s="201">
        <v>1.76</v>
      </c>
      <c r="P35" s="201">
        <v>2.4</v>
      </c>
      <c r="Q35" s="201">
        <v>2.77</v>
      </c>
      <c r="R35" s="201">
        <v>3.45</v>
      </c>
      <c r="S35" s="201">
        <v>4.7699999999999996</v>
      </c>
      <c r="T35" s="201">
        <v>0</v>
      </c>
      <c r="U35" s="201">
        <v>10.210000000000001</v>
      </c>
      <c r="V35" s="201">
        <v>4.66</v>
      </c>
      <c r="W35" s="201">
        <v>0.31</v>
      </c>
      <c r="X35" s="201">
        <v>0.87</v>
      </c>
      <c r="Y35" s="201">
        <v>0</v>
      </c>
      <c r="Z35" s="201">
        <v>0</v>
      </c>
      <c r="AA35" s="201">
        <v>0.8</v>
      </c>
      <c r="AB35" s="201">
        <v>0</v>
      </c>
      <c r="AC35" s="201">
        <v>11.68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26.37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146.63999999999999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10.02</v>
      </c>
      <c r="K36" s="201">
        <v>68.52</v>
      </c>
      <c r="L36" s="201">
        <v>40.33</v>
      </c>
      <c r="M36" s="201">
        <v>0</v>
      </c>
      <c r="N36" s="201">
        <v>1.06</v>
      </c>
      <c r="O36" s="201">
        <v>1.76</v>
      </c>
      <c r="P36" s="201">
        <v>2.4</v>
      </c>
      <c r="Q36" s="201">
        <v>2.52</v>
      </c>
      <c r="R36" s="201">
        <v>3.45</v>
      </c>
      <c r="S36" s="201">
        <v>4.7</v>
      </c>
      <c r="T36" s="201">
        <v>0</v>
      </c>
      <c r="U36" s="201">
        <v>10.210000000000001</v>
      </c>
      <c r="V36" s="201">
        <v>4.66</v>
      </c>
      <c r="W36" s="201">
        <v>0.31</v>
      </c>
      <c r="X36" s="201">
        <v>0.87</v>
      </c>
      <c r="Y36" s="201">
        <v>0</v>
      </c>
      <c r="Z36" s="201">
        <v>0</v>
      </c>
      <c r="AA36" s="201">
        <v>0.8</v>
      </c>
      <c r="AB36" s="201">
        <v>0</v>
      </c>
      <c r="AC36" s="201">
        <v>11.68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26.37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146.63999999999999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10.3</v>
      </c>
      <c r="K37" s="201">
        <v>87.91</v>
      </c>
      <c r="L37" s="201">
        <v>40.33</v>
      </c>
      <c r="M37" s="201">
        <v>0</v>
      </c>
      <c r="N37" s="201">
        <v>1.06</v>
      </c>
      <c r="O37" s="201">
        <v>1.76</v>
      </c>
      <c r="P37" s="201">
        <v>2.4</v>
      </c>
      <c r="Q37" s="201">
        <v>2.52</v>
      </c>
      <c r="R37" s="201">
        <v>3.42</v>
      </c>
      <c r="S37" s="201">
        <v>4.7</v>
      </c>
      <c r="T37" s="201">
        <v>0</v>
      </c>
      <c r="U37" s="201">
        <v>0</v>
      </c>
      <c r="V37" s="201">
        <v>4.66</v>
      </c>
      <c r="W37" s="201">
        <v>0.31</v>
      </c>
      <c r="X37" s="201">
        <v>0.87</v>
      </c>
      <c r="Y37" s="201">
        <v>0</v>
      </c>
      <c r="Z37" s="201">
        <v>0</v>
      </c>
      <c r="AA37" s="201">
        <v>0.8</v>
      </c>
      <c r="AB37" s="201">
        <v>0</v>
      </c>
      <c r="AC37" s="201">
        <v>11.73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26.37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146.63999999999999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10.3</v>
      </c>
      <c r="K38" s="201">
        <v>87.91</v>
      </c>
      <c r="L38" s="201">
        <v>40.33</v>
      </c>
      <c r="M38" s="201">
        <v>0</v>
      </c>
      <c r="N38" s="201">
        <v>1.06</v>
      </c>
      <c r="O38" s="201">
        <v>1.76</v>
      </c>
      <c r="P38" s="201">
        <v>2.4</v>
      </c>
      <c r="Q38" s="201">
        <v>2.52</v>
      </c>
      <c r="R38" s="201">
        <v>3.42</v>
      </c>
      <c r="S38" s="201">
        <v>4.7</v>
      </c>
      <c r="T38" s="201">
        <v>0</v>
      </c>
      <c r="U38" s="201">
        <v>10.210000000000001</v>
      </c>
      <c r="V38" s="201">
        <v>4.66</v>
      </c>
      <c r="W38" s="201">
        <v>0.31</v>
      </c>
      <c r="X38" s="201">
        <v>0.87</v>
      </c>
      <c r="Y38" s="201">
        <v>0</v>
      </c>
      <c r="Z38" s="201">
        <v>0</v>
      </c>
      <c r="AA38" s="201">
        <v>0.8</v>
      </c>
      <c r="AB38" s="201">
        <v>0</v>
      </c>
      <c r="AC38" s="201">
        <v>11.73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26.37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146.63999999999999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10.3</v>
      </c>
      <c r="K39" s="201">
        <v>86.78</v>
      </c>
      <c r="L39" s="201">
        <v>40.43</v>
      </c>
      <c r="M39" s="201">
        <v>0</v>
      </c>
      <c r="N39" s="201">
        <v>1.06</v>
      </c>
      <c r="O39" s="201">
        <v>1.76</v>
      </c>
      <c r="P39" s="201">
        <v>2.4</v>
      </c>
      <c r="Q39" s="201">
        <v>2.76</v>
      </c>
      <c r="R39" s="201">
        <v>3.42</v>
      </c>
      <c r="S39" s="201">
        <v>4.7</v>
      </c>
      <c r="T39" s="201">
        <v>0</v>
      </c>
      <c r="U39" s="201">
        <v>10.210000000000001</v>
      </c>
      <c r="V39" s="201">
        <v>4.66</v>
      </c>
      <c r="W39" s="201">
        <v>0.31</v>
      </c>
      <c r="X39" s="201">
        <v>0.87</v>
      </c>
      <c r="Y39" s="201">
        <v>0</v>
      </c>
      <c r="Z39" s="201">
        <v>0</v>
      </c>
      <c r="AA39" s="201">
        <v>0.8</v>
      </c>
      <c r="AB39" s="201">
        <v>0</v>
      </c>
      <c r="AC39" s="201">
        <v>11.73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26.37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146.63999999999999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10.3</v>
      </c>
      <c r="K40" s="201">
        <v>87.07</v>
      </c>
      <c r="L40" s="201">
        <v>40.43</v>
      </c>
      <c r="M40" s="201">
        <v>0</v>
      </c>
      <c r="N40" s="201">
        <v>1.06</v>
      </c>
      <c r="O40" s="201">
        <v>1.76</v>
      </c>
      <c r="P40" s="201">
        <v>2.4</v>
      </c>
      <c r="Q40" s="201">
        <v>2.76</v>
      </c>
      <c r="R40" s="201">
        <v>3.42</v>
      </c>
      <c r="S40" s="201">
        <v>4.7</v>
      </c>
      <c r="T40" s="201">
        <v>0</v>
      </c>
      <c r="U40" s="201">
        <v>10.210000000000001</v>
      </c>
      <c r="V40" s="201">
        <v>4.66</v>
      </c>
      <c r="W40" s="201">
        <v>0.31</v>
      </c>
      <c r="X40" s="201">
        <v>0.87</v>
      </c>
      <c r="Y40" s="201">
        <v>0</v>
      </c>
      <c r="Z40" s="201">
        <v>0</v>
      </c>
      <c r="AA40" s="201">
        <v>0.8</v>
      </c>
      <c r="AB40" s="201">
        <v>0</v>
      </c>
      <c r="AC40" s="201">
        <v>11.73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26.37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146.63999999999999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10.3</v>
      </c>
      <c r="K41" s="201">
        <v>87.04</v>
      </c>
      <c r="L41" s="201">
        <v>40.43</v>
      </c>
      <c r="M41" s="201">
        <v>0</v>
      </c>
      <c r="N41" s="201">
        <v>1.06</v>
      </c>
      <c r="O41" s="201">
        <v>1.76</v>
      </c>
      <c r="P41" s="201">
        <v>2.4</v>
      </c>
      <c r="Q41" s="201">
        <v>2.65</v>
      </c>
      <c r="R41" s="201">
        <v>3.42</v>
      </c>
      <c r="S41" s="201">
        <v>4.7</v>
      </c>
      <c r="T41" s="201">
        <v>0</v>
      </c>
      <c r="U41" s="201">
        <v>10.210000000000001</v>
      </c>
      <c r="V41" s="201">
        <v>4.66</v>
      </c>
      <c r="W41" s="201">
        <v>0.31</v>
      </c>
      <c r="X41" s="201">
        <v>0.87</v>
      </c>
      <c r="Y41" s="201">
        <v>0</v>
      </c>
      <c r="Z41" s="201">
        <v>0</v>
      </c>
      <c r="AA41" s="201">
        <v>0.8</v>
      </c>
      <c r="AB41" s="201">
        <v>0</v>
      </c>
      <c r="AC41" s="201">
        <v>11.73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26.37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146.63999999999999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10.3</v>
      </c>
      <c r="K42" s="201">
        <v>92.97</v>
      </c>
      <c r="L42" s="201">
        <v>40.43</v>
      </c>
      <c r="M42" s="201">
        <v>0</v>
      </c>
      <c r="N42" s="201">
        <v>1.06</v>
      </c>
      <c r="O42" s="201">
        <v>1.76</v>
      </c>
      <c r="P42" s="201">
        <v>2.4</v>
      </c>
      <c r="Q42" s="201">
        <v>2.65</v>
      </c>
      <c r="R42" s="201">
        <v>3.42</v>
      </c>
      <c r="S42" s="201">
        <v>4.7</v>
      </c>
      <c r="T42" s="201">
        <v>0</v>
      </c>
      <c r="U42" s="201">
        <v>10.210000000000001</v>
      </c>
      <c r="V42" s="201">
        <v>4.66</v>
      </c>
      <c r="W42" s="201">
        <v>0.31</v>
      </c>
      <c r="X42" s="201">
        <v>0.87</v>
      </c>
      <c r="Y42" s="201">
        <v>0</v>
      </c>
      <c r="Z42" s="201">
        <v>0</v>
      </c>
      <c r="AA42" s="201">
        <v>0.8</v>
      </c>
      <c r="AB42" s="201">
        <v>0</v>
      </c>
      <c r="AC42" s="201">
        <v>11.73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26.37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146.63999999999999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10.3</v>
      </c>
      <c r="K43" s="201">
        <v>93.12</v>
      </c>
      <c r="L43" s="201">
        <v>40.43</v>
      </c>
      <c r="M43" s="201">
        <v>0</v>
      </c>
      <c r="N43" s="201">
        <v>1.06</v>
      </c>
      <c r="O43" s="201">
        <v>1.76</v>
      </c>
      <c r="P43" s="201">
        <v>2.4</v>
      </c>
      <c r="Q43" s="201">
        <v>2.65</v>
      </c>
      <c r="R43" s="201">
        <v>3.45</v>
      </c>
      <c r="S43" s="201">
        <v>4.7</v>
      </c>
      <c r="T43" s="201">
        <v>0</v>
      </c>
      <c r="U43" s="201">
        <v>10.210000000000001</v>
      </c>
      <c r="V43" s="201">
        <v>4.66</v>
      </c>
      <c r="W43" s="201">
        <v>0.31</v>
      </c>
      <c r="X43" s="201">
        <v>0.87</v>
      </c>
      <c r="Y43" s="201">
        <v>0</v>
      </c>
      <c r="Z43" s="201">
        <v>0</v>
      </c>
      <c r="AA43" s="201">
        <v>0.8</v>
      </c>
      <c r="AB43" s="201">
        <v>0</v>
      </c>
      <c r="AC43" s="201">
        <v>11.82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28.37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146.63999999999999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10.3</v>
      </c>
      <c r="K44" s="201">
        <v>93.11</v>
      </c>
      <c r="L44" s="201">
        <v>40.43</v>
      </c>
      <c r="M44" s="201">
        <v>0</v>
      </c>
      <c r="N44" s="201">
        <v>1.06</v>
      </c>
      <c r="O44" s="201">
        <v>1.76</v>
      </c>
      <c r="P44" s="201">
        <v>2.4</v>
      </c>
      <c r="Q44" s="201">
        <v>2.65</v>
      </c>
      <c r="R44" s="201">
        <v>3.45</v>
      </c>
      <c r="S44" s="201">
        <v>4.7</v>
      </c>
      <c r="T44" s="201">
        <v>0</v>
      </c>
      <c r="U44" s="201">
        <v>10.210000000000001</v>
      </c>
      <c r="V44" s="201">
        <v>4.66</v>
      </c>
      <c r="W44" s="201">
        <v>0.31</v>
      </c>
      <c r="X44" s="201">
        <v>0.87</v>
      </c>
      <c r="Y44" s="201">
        <v>0</v>
      </c>
      <c r="Z44" s="201">
        <v>0</v>
      </c>
      <c r="AA44" s="201">
        <v>0.8</v>
      </c>
      <c r="AB44" s="201">
        <v>0</v>
      </c>
      <c r="AC44" s="201">
        <v>11.82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28.37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146.63999999999999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10.3</v>
      </c>
      <c r="K45" s="201">
        <v>93.12</v>
      </c>
      <c r="L45" s="201">
        <v>40.43</v>
      </c>
      <c r="M45" s="201">
        <v>0</v>
      </c>
      <c r="N45" s="201">
        <v>1.06</v>
      </c>
      <c r="O45" s="201">
        <v>1.76</v>
      </c>
      <c r="P45" s="201">
        <v>2.4</v>
      </c>
      <c r="Q45" s="201">
        <v>2.4500000000000002</v>
      </c>
      <c r="R45" s="201">
        <v>3.45</v>
      </c>
      <c r="S45" s="201">
        <v>4.7</v>
      </c>
      <c r="T45" s="201">
        <v>0</v>
      </c>
      <c r="U45" s="201">
        <v>10.210000000000001</v>
      </c>
      <c r="V45" s="201">
        <v>4.66</v>
      </c>
      <c r="W45" s="201">
        <v>0.31</v>
      </c>
      <c r="X45" s="201">
        <v>0.87</v>
      </c>
      <c r="Y45" s="201">
        <v>0</v>
      </c>
      <c r="Z45" s="201">
        <v>0</v>
      </c>
      <c r="AA45" s="201">
        <v>0.8</v>
      </c>
      <c r="AB45" s="201">
        <v>0</v>
      </c>
      <c r="AC45" s="201">
        <v>11.82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28.65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146.63999999999999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10.3</v>
      </c>
      <c r="K46" s="201">
        <v>93.12</v>
      </c>
      <c r="L46" s="201">
        <v>40.43</v>
      </c>
      <c r="M46" s="201">
        <v>0</v>
      </c>
      <c r="N46" s="201">
        <v>1.06</v>
      </c>
      <c r="O46" s="201">
        <v>1.76</v>
      </c>
      <c r="P46" s="201">
        <v>2.4</v>
      </c>
      <c r="Q46" s="201">
        <v>2.52</v>
      </c>
      <c r="R46" s="201">
        <v>3.45</v>
      </c>
      <c r="S46" s="201">
        <v>4.7</v>
      </c>
      <c r="T46" s="201">
        <v>0</v>
      </c>
      <c r="U46" s="201">
        <v>10.210000000000001</v>
      </c>
      <c r="V46" s="201">
        <v>4.66</v>
      </c>
      <c r="W46" s="201">
        <v>0.31</v>
      </c>
      <c r="X46" s="201">
        <v>0.87</v>
      </c>
      <c r="Y46" s="201">
        <v>0</v>
      </c>
      <c r="Z46" s="201">
        <v>0</v>
      </c>
      <c r="AA46" s="201">
        <v>0.8</v>
      </c>
      <c r="AB46" s="201">
        <v>0</v>
      </c>
      <c r="AC46" s="201">
        <v>12.03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28.65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146.63999999999999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10.3</v>
      </c>
      <c r="K47" s="201">
        <v>93.12</v>
      </c>
      <c r="L47" s="201">
        <v>40.43</v>
      </c>
      <c r="M47" s="201">
        <v>0</v>
      </c>
      <c r="N47" s="201">
        <v>1.06</v>
      </c>
      <c r="O47" s="201">
        <v>1.76</v>
      </c>
      <c r="P47" s="201">
        <v>2.4</v>
      </c>
      <c r="Q47" s="201">
        <v>0.1</v>
      </c>
      <c r="R47" s="201">
        <v>0.19</v>
      </c>
      <c r="S47" s="201">
        <v>0.23</v>
      </c>
      <c r="T47" s="201">
        <v>0</v>
      </c>
      <c r="U47" s="201">
        <v>10.210000000000001</v>
      </c>
      <c r="V47" s="201">
        <v>0.16</v>
      </c>
      <c r="W47" s="201">
        <v>0.31</v>
      </c>
      <c r="X47" s="201">
        <v>0.87</v>
      </c>
      <c r="Y47" s="201">
        <v>0</v>
      </c>
      <c r="Z47" s="201">
        <v>0</v>
      </c>
      <c r="AA47" s="201">
        <v>0.8</v>
      </c>
      <c r="AB47" s="201">
        <v>0</v>
      </c>
      <c r="AC47" s="201">
        <v>12.03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28.65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146.63999999999999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10.3</v>
      </c>
      <c r="K48" s="201">
        <v>68.52</v>
      </c>
      <c r="L48" s="201">
        <v>40.43</v>
      </c>
      <c r="M48" s="201">
        <v>0</v>
      </c>
      <c r="N48" s="201">
        <v>1.06</v>
      </c>
      <c r="O48" s="201">
        <v>1.76</v>
      </c>
      <c r="P48" s="201">
        <v>2.4</v>
      </c>
      <c r="Q48" s="201">
        <v>0.1</v>
      </c>
      <c r="R48" s="201">
        <v>0.19</v>
      </c>
      <c r="S48" s="201">
        <v>0.23</v>
      </c>
      <c r="T48" s="201">
        <v>0</v>
      </c>
      <c r="U48" s="201">
        <v>10.210000000000001</v>
      </c>
      <c r="V48" s="201">
        <v>0.16</v>
      </c>
      <c r="W48" s="201">
        <v>0.31</v>
      </c>
      <c r="X48" s="201">
        <v>0.87</v>
      </c>
      <c r="Y48" s="201">
        <v>0</v>
      </c>
      <c r="Z48" s="201">
        <v>0</v>
      </c>
      <c r="AA48" s="201">
        <v>0.8</v>
      </c>
      <c r="AB48" s="201">
        <v>0</v>
      </c>
      <c r="AC48" s="201">
        <v>12.03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28.65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146.63999999999999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10.3</v>
      </c>
      <c r="K49" s="201">
        <v>68.52</v>
      </c>
      <c r="L49" s="201">
        <v>2.2200000000000002</v>
      </c>
      <c r="M49" s="201">
        <v>0</v>
      </c>
      <c r="N49" s="201">
        <v>1.06</v>
      </c>
      <c r="O49" s="201">
        <v>1.76</v>
      </c>
      <c r="P49" s="201">
        <v>2.4</v>
      </c>
      <c r="Q49" s="201">
        <v>0.1</v>
      </c>
      <c r="R49" s="201">
        <v>0.19</v>
      </c>
      <c r="S49" s="201">
        <v>0.23</v>
      </c>
      <c r="T49" s="201">
        <v>0</v>
      </c>
      <c r="U49" s="201">
        <v>10.210000000000001</v>
      </c>
      <c r="V49" s="201">
        <v>0.16</v>
      </c>
      <c r="W49" s="201">
        <v>0.31</v>
      </c>
      <c r="X49" s="201">
        <v>0.87</v>
      </c>
      <c r="Y49" s="201">
        <v>0</v>
      </c>
      <c r="Z49" s="201">
        <v>0</v>
      </c>
      <c r="AA49" s="201">
        <v>0.8</v>
      </c>
      <c r="AB49" s="201">
        <v>0</v>
      </c>
      <c r="AC49" s="201">
        <v>12.03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28.65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146.63999999999999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10.3</v>
      </c>
      <c r="K50" s="201">
        <v>68.52</v>
      </c>
      <c r="L50" s="201">
        <v>2.2200000000000002</v>
      </c>
      <c r="M50" s="201">
        <v>0</v>
      </c>
      <c r="N50" s="201">
        <v>1.06</v>
      </c>
      <c r="O50" s="201">
        <v>1.76</v>
      </c>
      <c r="P50" s="201">
        <v>2.4</v>
      </c>
      <c r="Q50" s="201">
        <v>0.1</v>
      </c>
      <c r="R50" s="201">
        <v>0.19</v>
      </c>
      <c r="S50" s="201">
        <v>0.23</v>
      </c>
      <c r="T50" s="201">
        <v>0</v>
      </c>
      <c r="U50" s="201">
        <v>10.210000000000001</v>
      </c>
      <c r="V50" s="201">
        <v>0.16</v>
      </c>
      <c r="W50" s="201">
        <v>0.31</v>
      </c>
      <c r="X50" s="201">
        <v>0.87</v>
      </c>
      <c r="Y50" s="201">
        <v>0</v>
      </c>
      <c r="Z50" s="201">
        <v>0</v>
      </c>
      <c r="AA50" s="201">
        <v>0.8</v>
      </c>
      <c r="AB50" s="201">
        <v>0</v>
      </c>
      <c r="AC50" s="201">
        <v>5.43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21.62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146.63999999999999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10.3</v>
      </c>
      <c r="K51" s="201">
        <v>68.52</v>
      </c>
      <c r="L51" s="201">
        <v>2.2200000000000002</v>
      </c>
      <c r="M51" s="201">
        <v>0</v>
      </c>
      <c r="N51" s="201">
        <v>1.06</v>
      </c>
      <c r="O51" s="201">
        <v>1.76</v>
      </c>
      <c r="P51" s="201">
        <v>2.41</v>
      </c>
      <c r="Q51" s="201">
        <v>0.1</v>
      </c>
      <c r="R51" s="201">
        <v>0.19</v>
      </c>
      <c r="S51" s="201">
        <v>0.23</v>
      </c>
      <c r="T51" s="201">
        <v>0</v>
      </c>
      <c r="U51" s="201">
        <v>10.210000000000001</v>
      </c>
      <c r="V51" s="201">
        <v>0.16</v>
      </c>
      <c r="W51" s="201">
        <v>0.31</v>
      </c>
      <c r="X51" s="201">
        <v>3.54</v>
      </c>
      <c r="Y51" s="201">
        <v>0</v>
      </c>
      <c r="Z51" s="201">
        <v>0</v>
      </c>
      <c r="AA51" s="201">
        <v>0.8</v>
      </c>
      <c r="AB51" s="201">
        <v>0</v>
      </c>
      <c r="AC51" s="201">
        <v>12.31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28.62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143.52000000000001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10.3</v>
      </c>
      <c r="K52" s="201">
        <v>68.52</v>
      </c>
      <c r="L52" s="201">
        <v>2.2200000000000002</v>
      </c>
      <c r="M52" s="201">
        <v>0</v>
      </c>
      <c r="N52" s="201">
        <v>1.06</v>
      </c>
      <c r="O52" s="201">
        <v>1.76</v>
      </c>
      <c r="P52" s="201">
        <v>2.41</v>
      </c>
      <c r="Q52" s="201">
        <v>0.1</v>
      </c>
      <c r="R52" s="201">
        <v>0.19</v>
      </c>
      <c r="S52" s="201">
        <v>0.23</v>
      </c>
      <c r="T52" s="201">
        <v>0</v>
      </c>
      <c r="U52" s="201">
        <v>10.210000000000001</v>
      </c>
      <c r="V52" s="201">
        <v>0.16</v>
      </c>
      <c r="W52" s="201">
        <v>0.31</v>
      </c>
      <c r="X52" s="201">
        <v>4.87</v>
      </c>
      <c r="Y52" s="201">
        <v>0</v>
      </c>
      <c r="Z52" s="201">
        <v>0</v>
      </c>
      <c r="AA52" s="201">
        <v>0.8</v>
      </c>
      <c r="AB52" s="201">
        <v>0</v>
      </c>
      <c r="AC52" s="201">
        <v>12.31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28.62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143.52000000000001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10.3</v>
      </c>
      <c r="K53" s="201">
        <v>68.52</v>
      </c>
      <c r="L53" s="201">
        <v>2.2200000000000002</v>
      </c>
      <c r="M53" s="201">
        <v>0</v>
      </c>
      <c r="N53" s="201">
        <v>1.06</v>
      </c>
      <c r="O53" s="201">
        <v>1.76</v>
      </c>
      <c r="P53" s="201">
        <v>2.41</v>
      </c>
      <c r="Q53" s="201">
        <v>0.1</v>
      </c>
      <c r="R53" s="201">
        <v>0.19</v>
      </c>
      <c r="S53" s="201">
        <v>0.23</v>
      </c>
      <c r="T53" s="201">
        <v>0</v>
      </c>
      <c r="U53" s="201">
        <v>10.210000000000001</v>
      </c>
      <c r="V53" s="201">
        <v>0.16</v>
      </c>
      <c r="W53" s="201">
        <v>0.31</v>
      </c>
      <c r="X53" s="201">
        <v>6.2</v>
      </c>
      <c r="Y53" s="201">
        <v>0</v>
      </c>
      <c r="Z53" s="201">
        <v>0</v>
      </c>
      <c r="AA53" s="201">
        <v>0.8</v>
      </c>
      <c r="AB53" s="201">
        <v>0</v>
      </c>
      <c r="AC53" s="201">
        <v>5.43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21.62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143.52000000000001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10.3</v>
      </c>
      <c r="K54" s="201">
        <v>68.52</v>
      </c>
      <c r="L54" s="201">
        <v>2.2200000000000002</v>
      </c>
      <c r="M54" s="201">
        <v>0</v>
      </c>
      <c r="N54" s="201">
        <v>1.06</v>
      </c>
      <c r="O54" s="201">
        <v>1.76</v>
      </c>
      <c r="P54" s="201">
        <v>2.41</v>
      </c>
      <c r="Q54" s="201">
        <v>0.1</v>
      </c>
      <c r="R54" s="201">
        <v>0.19</v>
      </c>
      <c r="S54" s="201">
        <v>0.23</v>
      </c>
      <c r="T54" s="201">
        <v>0</v>
      </c>
      <c r="U54" s="201">
        <v>10.210000000000001</v>
      </c>
      <c r="V54" s="201">
        <v>0.16</v>
      </c>
      <c r="W54" s="201">
        <v>0.31</v>
      </c>
      <c r="X54" s="201">
        <v>7.53</v>
      </c>
      <c r="Y54" s="201">
        <v>0</v>
      </c>
      <c r="Z54" s="201">
        <v>0</v>
      </c>
      <c r="AA54" s="201">
        <v>0.8</v>
      </c>
      <c r="AB54" s="201">
        <v>0</v>
      </c>
      <c r="AC54" s="201">
        <v>12.31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28.62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143.52000000000001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10.3</v>
      </c>
      <c r="K55" s="201">
        <v>68.52</v>
      </c>
      <c r="L55" s="201">
        <v>2.2200000000000002</v>
      </c>
      <c r="M55" s="201">
        <v>0</v>
      </c>
      <c r="N55" s="201">
        <v>1.06</v>
      </c>
      <c r="O55" s="201">
        <v>1.76</v>
      </c>
      <c r="P55" s="201">
        <v>2.41</v>
      </c>
      <c r="Q55" s="201">
        <v>0.1</v>
      </c>
      <c r="R55" s="201">
        <v>0.19</v>
      </c>
      <c r="S55" s="201">
        <v>0.23</v>
      </c>
      <c r="T55" s="201">
        <v>0</v>
      </c>
      <c r="U55" s="201">
        <v>10.210000000000001</v>
      </c>
      <c r="V55" s="201">
        <v>0.16</v>
      </c>
      <c r="W55" s="201">
        <v>0.31</v>
      </c>
      <c r="X55" s="201">
        <v>8.8800000000000008</v>
      </c>
      <c r="Y55" s="201">
        <v>0</v>
      </c>
      <c r="Z55" s="201">
        <v>0</v>
      </c>
      <c r="AA55" s="201">
        <v>0.8</v>
      </c>
      <c r="AB55" s="201">
        <v>0</v>
      </c>
      <c r="AC55" s="201">
        <v>5.43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22.64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143.52000000000001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10.3</v>
      </c>
      <c r="K56" s="201">
        <v>68.52</v>
      </c>
      <c r="L56" s="201">
        <v>2.2200000000000002</v>
      </c>
      <c r="M56" s="201">
        <v>0</v>
      </c>
      <c r="N56" s="201">
        <v>1.06</v>
      </c>
      <c r="O56" s="201">
        <v>1.76</v>
      </c>
      <c r="P56" s="201">
        <v>2.41</v>
      </c>
      <c r="Q56" s="201">
        <v>0.1</v>
      </c>
      <c r="R56" s="201">
        <v>0.19</v>
      </c>
      <c r="S56" s="201">
        <v>0.23</v>
      </c>
      <c r="T56" s="201">
        <v>0</v>
      </c>
      <c r="U56" s="201">
        <v>10.210000000000001</v>
      </c>
      <c r="V56" s="201">
        <v>0.16</v>
      </c>
      <c r="W56" s="201">
        <v>0.31</v>
      </c>
      <c r="X56" s="201">
        <v>8.8800000000000008</v>
      </c>
      <c r="Y56" s="201">
        <v>0</v>
      </c>
      <c r="Z56" s="201">
        <v>0</v>
      </c>
      <c r="AA56" s="201">
        <v>0.8</v>
      </c>
      <c r="AB56" s="201">
        <v>0</v>
      </c>
      <c r="AC56" s="201">
        <v>5.43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22.64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143.52000000000001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10.3</v>
      </c>
      <c r="K57" s="201">
        <v>68.52</v>
      </c>
      <c r="L57" s="201">
        <v>2.2200000000000002</v>
      </c>
      <c r="M57" s="201">
        <v>0</v>
      </c>
      <c r="N57" s="201">
        <v>1.06</v>
      </c>
      <c r="O57" s="201">
        <v>1.76</v>
      </c>
      <c r="P57" s="201">
        <v>2.41</v>
      </c>
      <c r="Q57" s="201">
        <v>0.1</v>
      </c>
      <c r="R57" s="201">
        <v>0.19</v>
      </c>
      <c r="S57" s="201">
        <v>0.23</v>
      </c>
      <c r="T57" s="201">
        <v>0</v>
      </c>
      <c r="U57" s="201">
        <v>10.210000000000001</v>
      </c>
      <c r="V57" s="201">
        <v>0.16</v>
      </c>
      <c r="W57" s="201">
        <v>0.31</v>
      </c>
      <c r="X57" s="201">
        <v>8.8800000000000008</v>
      </c>
      <c r="Y57" s="201">
        <v>0</v>
      </c>
      <c r="Z57" s="201">
        <v>0</v>
      </c>
      <c r="AA57" s="201">
        <v>0.8</v>
      </c>
      <c r="AB57" s="201">
        <v>0</v>
      </c>
      <c r="AC57" s="201">
        <v>7.84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24.7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143.52000000000001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10.3</v>
      </c>
      <c r="K58" s="201">
        <v>68.52</v>
      </c>
      <c r="L58" s="201">
        <v>2.2200000000000002</v>
      </c>
      <c r="M58" s="201">
        <v>0</v>
      </c>
      <c r="N58" s="201">
        <v>1.06</v>
      </c>
      <c r="O58" s="201">
        <v>1.76</v>
      </c>
      <c r="P58" s="201">
        <v>2.41</v>
      </c>
      <c r="Q58" s="201">
        <v>0.1</v>
      </c>
      <c r="R58" s="201">
        <v>0.19</v>
      </c>
      <c r="S58" s="201">
        <v>0.23</v>
      </c>
      <c r="T58" s="201">
        <v>0</v>
      </c>
      <c r="U58" s="201">
        <v>10.210000000000001</v>
      </c>
      <c r="V58" s="201">
        <v>0.16</v>
      </c>
      <c r="W58" s="201">
        <v>0.31</v>
      </c>
      <c r="X58" s="201">
        <v>8.8800000000000008</v>
      </c>
      <c r="Y58" s="201">
        <v>0</v>
      </c>
      <c r="Z58" s="201">
        <v>0</v>
      </c>
      <c r="AA58" s="201">
        <v>0.8</v>
      </c>
      <c r="AB58" s="201">
        <v>0</v>
      </c>
      <c r="AC58" s="201">
        <v>6.26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22.64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143.52000000000001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10.3</v>
      </c>
      <c r="K59" s="201">
        <v>5.76</v>
      </c>
      <c r="L59" s="201">
        <v>2.2200000000000002</v>
      </c>
      <c r="M59" s="201">
        <v>0</v>
      </c>
      <c r="N59" s="201">
        <v>1.06</v>
      </c>
      <c r="O59" s="201">
        <v>1.76</v>
      </c>
      <c r="P59" s="201">
        <v>2.41</v>
      </c>
      <c r="Q59" s="201">
        <v>0.1</v>
      </c>
      <c r="R59" s="201">
        <v>0.19</v>
      </c>
      <c r="S59" s="201">
        <v>0.23</v>
      </c>
      <c r="T59" s="201">
        <v>0</v>
      </c>
      <c r="U59" s="201">
        <v>10.210000000000001</v>
      </c>
      <c r="V59" s="201">
        <v>0.16</v>
      </c>
      <c r="W59" s="201">
        <v>0.31</v>
      </c>
      <c r="X59" s="201">
        <v>13.36</v>
      </c>
      <c r="Y59" s="201">
        <v>0</v>
      </c>
      <c r="Z59" s="201">
        <v>0</v>
      </c>
      <c r="AA59" s="201">
        <v>0.8</v>
      </c>
      <c r="AB59" s="201">
        <v>0</v>
      </c>
      <c r="AC59" s="201">
        <v>6.26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22.64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143.52000000000001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10.3</v>
      </c>
      <c r="K60" s="201">
        <v>5.76</v>
      </c>
      <c r="L60" s="201">
        <v>2.2200000000000002</v>
      </c>
      <c r="M60" s="201">
        <v>0</v>
      </c>
      <c r="N60" s="201">
        <v>1.06</v>
      </c>
      <c r="O60" s="201">
        <v>1.76</v>
      </c>
      <c r="P60" s="201">
        <v>2.41</v>
      </c>
      <c r="Q60" s="201">
        <v>0.1</v>
      </c>
      <c r="R60" s="201">
        <v>0.19</v>
      </c>
      <c r="S60" s="201">
        <v>0.23</v>
      </c>
      <c r="T60" s="201">
        <v>0</v>
      </c>
      <c r="U60" s="201">
        <v>10.210000000000001</v>
      </c>
      <c r="V60" s="201">
        <v>0.16</v>
      </c>
      <c r="W60" s="201">
        <v>0.31</v>
      </c>
      <c r="X60" s="201">
        <v>13.36</v>
      </c>
      <c r="Y60" s="201">
        <v>0</v>
      </c>
      <c r="Z60" s="201">
        <v>0</v>
      </c>
      <c r="AA60" s="201">
        <v>0.8</v>
      </c>
      <c r="AB60" s="201">
        <v>0</v>
      </c>
      <c r="AC60" s="201">
        <v>6.26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22.64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143.52000000000001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10.3</v>
      </c>
      <c r="K61" s="201">
        <v>5.76</v>
      </c>
      <c r="L61" s="201">
        <v>2.2200000000000002</v>
      </c>
      <c r="M61" s="201">
        <v>0</v>
      </c>
      <c r="N61" s="201">
        <v>1.06</v>
      </c>
      <c r="O61" s="201">
        <v>1.76</v>
      </c>
      <c r="P61" s="201">
        <v>2.41</v>
      </c>
      <c r="Q61" s="201">
        <v>0.1</v>
      </c>
      <c r="R61" s="201">
        <v>0.19</v>
      </c>
      <c r="S61" s="201">
        <v>0.23</v>
      </c>
      <c r="T61" s="201">
        <v>0</v>
      </c>
      <c r="U61" s="201">
        <v>10.210000000000001</v>
      </c>
      <c r="V61" s="201">
        <v>0.16</v>
      </c>
      <c r="W61" s="201">
        <v>0.31</v>
      </c>
      <c r="X61" s="201">
        <v>13.36</v>
      </c>
      <c r="Y61" s="201">
        <v>0</v>
      </c>
      <c r="Z61" s="201">
        <v>0</v>
      </c>
      <c r="AA61" s="201">
        <v>0.8</v>
      </c>
      <c r="AB61" s="201">
        <v>0</v>
      </c>
      <c r="AC61" s="201">
        <v>6.26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22.64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143.52000000000001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10.3</v>
      </c>
      <c r="K62" s="201">
        <v>5.76</v>
      </c>
      <c r="L62" s="201">
        <v>2.2200000000000002</v>
      </c>
      <c r="M62" s="201">
        <v>0</v>
      </c>
      <c r="N62" s="201">
        <v>1.06</v>
      </c>
      <c r="O62" s="201">
        <v>1.76</v>
      </c>
      <c r="P62" s="201">
        <v>2.41</v>
      </c>
      <c r="Q62" s="201">
        <v>0.1</v>
      </c>
      <c r="R62" s="201">
        <v>0.19</v>
      </c>
      <c r="S62" s="201">
        <v>0.23</v>
      </c>
      <c r="T62" s="201">
        <v>0</v>
      </c>
      <c r="U62" s="201">
        <v>10.210000000000001</v>
      </c>
      <c r="V62" s="201">
        <v>0.16</v>
      </c>
      <c r="W62" s="201">
        <v>0.31</v>
      </c>
      <c r="X62" s="201">
        <v>13.36</v>
      </c>
      <c r="Y62" s="201">
        <v>0</v>
      </c>
      <c r="Z62" s="201">
        <v>0</v>
      </c>
      <c r="AA62" s="201">
        <v>0.8</v>
      </c>
      <c r="AB62" s="201">
        <v>0</v>
      </c>
      <c r="AC62" s="201">
        <v>6.26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22.64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143.52000000000001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10.3</v>
      </c>
      <c r="K63" s="201">
        <v>5.76</v>
      </c>
      <c r="L63" s="201">
        <v>2.2200000000000002</v>
      </c>
      <c r="M63" s="201">
        <v>0</v>
      </c>
      <c r="N63" s="201">
        <v>1.06</v>
      </c>
      <c r="O63" s="201">
        <v>1.76</v>
      </c>
      <c r="P63" s="201">
        <v>2.41</v>
      </c>
      <c r="Q63" s="201">
        <v>0.1</v>
      </c>
      <c r="R63" s="201">
        <v>0.19</v>
      </c>
      <c r="S63" s="201">
        <v>0.23</v>
      </c>
      <c r="T63" s="201">
        <v>0</v>
      </c>
      <c r="U63" s="201">
        <v>10.210000000000001</v>
      </c>
      <c r="V63" s="201">
        <v>0.18</v>
      </c>
      <c r="W63" s="201">
        <v>0.31</v>
      </c>
      <c r="X63" s="201">
        <v>13.36</v>
      </c>
      <c r="Y63" s="201">
        <v>0</v>
      </c>
      <c r="Z63" s="201">
        <v>0</v>
      </c>
      <c r="AA63" s="201">
        <v>0.8</v>
      </c>
      <c r="AB63" s="201">
        <v>0</v>
      </c>
      <c r="AC63" s="201">
        <v>6.26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22.64</v>
      </c>
      <c r="AJ63" s="201">
        <v>0</v>
      </c>
      <c r="AK63" s="201">
        <v>3.16</v>
      </c>
      <c r="AL63" s="201">
        <v>0</v>
      </c>
      <c r="AM63" s="201">
        <v>0</v>
      </c>
      <c r="AN63" s="201">
        <v>0</v>
      </c>
      <c r="AO63" s="201">
        <v>143.52000000000001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10.3</v>
      </c>
      <c r="K64" s="201">
        <v>5.76</v>
      </c>
      <c r="L64" s="201">
        <v>2.2200000000000002</v>
      </c>
      <c r="M64" s="201">
        <v>0</v>
      </c>
      <c r="N64" s="201">
        <v>1.06</v>
      </c>
      <c r="O64" s="201">
        <v>1.76</v>
      </c>
      <c r="P64" s="201">
        <v>2.41</v>
      </c>
      <c r="Q64" s="201">
        <v>0.1</v>
      </c>
      <c r="R64" s="201">
        <v>0.19</v>
      </c>
      <c r="S64" s="201">
        <v>0.23</v>
      </c>
      <c r="T64" s="201">
        <v>0</v>
      </c>
      <c r="U64" s="201">
        <v>10.210000000000001</v>
      </c>
      <c r="V64" s="201">
        <v>0.18</v>
      </c>
      <c r="W64" s="201">
        <v>0.31</v>
      </c>
      <c r="X64" s="201">
        <v>13.36</v>
      </c>
      <c r="Y64" s="201">
        <v>0</v>
      </c>
      <c r="Z64" s="201">
        <v>0</v>
      </c>
      <c r="AA64" s="201">
        <v>0.8</v>
      </c>
      <c r="AB64" s="201">
        <v>0</v>
      </c>
      <c r="AC64" s="201">
        <v>13.47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31.74</v>
      </c>
      <c r="AJ64" s="201">
        <v>0</v>
      </c>
      <c r="AK64" s="201">
        <v>3.16</v>
      </c>
      <c r="AL64" s="201">
        <v>0</v>
      </c>
      <c r="AM64" s="201">
        <v>0</v>
      </c>
      <c r="AN64" s="201">
        <v>0</v>
      </c>
      <c r="AO64" s="201">
        <v>143.52000000000001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10.3</v>
      </c>
      <c r="K65" s="201">
        <v>5.76</v>
      </c>
      <c r="L65" s="201">
        <v>2.2200000000000002</v>
      </c>
      <c r="M65" s="201">
        <v>0</v>
      </c>
      <c r="N65" s="201">
        <v>1.06</v>
      </c>
      <c r="O65" s="201">
        <v>1.76</v>
      </c>
      <c r="P65" s="201">
        <v>2.41</v>
      </c>
      <c r="Q65" s="201">
        <v>0.1</v>
      </c>
      <c r="R65" s="201">
        <v>0.19</v>
      </c>
      <c r="S65" s="201">
        <v>0.23</v>
      </c>
      <c r="T65" s="201">
        <v>0</v>
      </c>
      <c r="U65" s="201">
        <v>10.210000000000001</v>
      </c>
      <c r="V65" s="201">
        <v>0.18</v>
      </c>
      <c r="W65" s="201">
        <v>0.31</v>
      </c>
      <c r="X65" s="201">
        <v>13.36</v>
      </c>
      <c r="Y65" s="201">
        <v>0</v>
      </c>
      <c r="Z65" s="201">
        <v>0</v>
      </c>
      <c r="AA65" s="201">
        <v>0.8</v>
      </c>
      <c r="AB65" s="201">
        <v>0</v>
      </c>
      <c r="AC65" s="201">
        <v>13.47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31.74</v>
      </c>
      <c r="AJ65" s="201">
        <v>0</v>
      </c>
      <c r="AK65" s="201">
        <v>3.16</v>
      </c>
      <c r="AL65" s="201">
        <v>0</v>
      </c>
      <c r="AM65" s="201">
        <v>0</v>
      </c>
      <c r="AN65" s="201">
        <v>0</v>
      </c>
      <c r="AO65" s="201">
        <v>143.52000000000001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10.3</v>
      </c>
      <c r="K66" s="201">
        <v>5.76</v>
      </c>
      <c r="L66" s="201">
        <v>2.2200000000000002</v>
      </c>
      <c r="M66" s="201">
        <v>0</v>
      </c>
      <c r="N66" s="201">
        <v>1.06</v>
      </c>
      <c r="O66" s="201">
        <v>1.76</v>
      </c>
      <c r="P66" s="201">
        <v>2.41</v>
      </c>
      <c r="Q66" s="201">
        <v>0.1</v>
      </c>
      <c r="R66" s="201">
        <v>0.19</v>
      </c>
      <c r="S66" s="201">
        <v>0.23</v>
      </c>
      <c r="T66" s="201">
        <v>0</v>
      </c>
      <c r="U66" s="201">
        <v>10.210000000000001</v>
      </c>
      <c r="V66" s="201">
        <v>0.18</v>
      </c>
      <c r="W66" s="201">
        <v>0.31</v>
      </c>
      <c r="X66" s="201">
        <v>13.36</v>
      </c>
      <c r="Y66" s="201">
        <v>0</v>
      </c>
      <c r="Z66" s="201">
        <v>0</v>
      </c>
      <c r="AA66" s="201">
        <v>0.8</v>
      </c>
      <c r="AB66" s="201">
        <v>0</v>
      </c>
      <c r="AC66" s="201">
        <v>13.47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31.74</v>
      </c>
      <c r="AJ66" s="201">
        <v>0</v>
      </c>
      <c r="AK66" s="201">
        <v>3.16</v>
      </c>
      <c r="AL66" s="201">
        <v>0</v>
      </c>
      <c r="AM66" s="201">
        <v>0</v>
      </c>
      <c r="AN66" s="201">
        <v>0</v>
      </c>
      <c r="AO66" s="201">
        <v>143.52000000000001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10.3</v>
      </c>
      <c r="K67" s="201">
        <v>5.76</v>
      </c>
      <c r="L67" s="201">
        <v>2.2200000000000002</v>
      </c>
      <c r="M67" s="201">
        <v>0</v>
      </c>
      <c r="N67" s="201">
        <v>1.06</v>
      </c>
      <c r="O67" s="201">
        <v>1.76</v>
      </c>
      <c r="P67" s="201">
        <v>2.41</v>
      </c>
      <c r="Q67" s="201">
        <v>0.1</v>
      </c>
      <c r="R67" s="201">
        <v>0.19</v>
      </c>
      <c r="S67" s="201">
        <v>0.23</v>
      </c>
      <c r="T67" s="201">
        <v>0</v>
      </c>
      <c r="U67" s="201">
        <v>10.210000000000001</v>
      </c>
      <c r="V67" s="201">
        <v>0.18</v>
      </c>
      <c r="W67" s="201">
        <v>0.31</v>
      </c>
      <c r="X67" s="201">
        <v>13.36</v>
      </c>
      <c r="Y67" s="201">
        <v>0</v>
      </c>
      <c r="Z67" s="201">
        <v>0</v>
      </c>
      <c r="AA67" s="201">
        <v>0.8</v>
      </c>
      <c r="AB67" s="201">
        <v>0</v>
      </c>
      <c r="AC67" s="201">
        <v>13.47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31.74</v>
      </c>
      <c r="AJ67" s="201">
        <v>0</v>
      </c>
      <c r="AK67" s="201">
        <v>3.16</v>
      </c>
      <c r="AL67" s="201">
        <v>0</v>
      </c>
      <c r="AM67" s="201">
        <v>0</v>
      </c>
      <c r="AN67" s="201">
        <v>0</v>
      </c>
      <c r="AO67" s="201">
        <v>143.52000000000001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10.3</v>
      </c>
      <c r="K68" s="201">
        <v>5.76</v>
      </c>
      <c r="L68" s="201">
        <v>2.2200000000000002</v>
      </c>
      <c r="M68" s="201">
        <v>0</v>
      </c>
      <c r="N68" s="201">
        <v>1.06</v>
      </c>
      <c r="O68" s="201">
        <v>1.76</v>
      </c>
      <c r="P68" s="201">
        <v>2.41</v>
      </c>
      <c r="Q68" s="201">
        <v>0.1</v>
      </c>
      <c r="R68" s="201">
        <v>0.19</v>
      </c>
      <c r="S68" s="201">
        <v>0.23</v>
      </c>
      <c r="T68" s="201">
        <v>0</v>
      </c>
      <c r="U68" s="201">
        <v>10.210000000000001</v>
      </c>
      <c r="V68" s="201">
        <v>0.18</v>
      </c>
      <c r="W68" s="201">
        <v>0.31</v>
      </c>
      <c r="X68" s="201">
        <v>13.36</v>
      </c>
      <c r="Y68" s="201">
        <v>0</v>
      </c>
      <c r="Z68" s="201">
        <v>0</v>
      </c>
      <c r="AA68" s="201">
        <v>0.8</v>
      </c>
      <c r="AB68" s="201">
        <v>0</v>
      </c>
      <c r="AC68" s="201">
        <v>13.47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31.74</v>
      </c>
      <c r="AJ68" s="201">
        <v>0</v>
      </c>
      <c r="AK68" s="201">
        <v>3.16</v>
      </c>
      <c r="AL68" s="201">
        <v>0</v>
      </c>
      <c r="AM68" s="201">
        <v>0</v>
      </c>
      <c r="AN68" s="201">
        <v>0</v>
      </c>
      <c r="AO68" s="201">
        <v>143.52000000000001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10.3</v>
      </c>
      <c r="K69" s="201">
        <v>5.76</v>
      </c>
      <c r="L69" s="201">
        <v>2.2200000000000002</v>
      </c>
      <c r="M69" s="201">
        <v>0</v>
      </c>
      <c r="N69" s="201">
        <v>1.06</v>
      </c>
      <c r="O69" s="201">
        <v>1.76</v>
      </c>
      <c r="P69" s="201">
        <v>2.41</v>
      </c>
      <c r="Q69" s="201">
        <v>0.1</v>
      </c>
      <c r="R69" s="201">
        <v>0.19</v>
      </c>
      <c r="S69" s="201">
        <v>0.23</v>
      </c>
      <c r="T69" s="201">
        <v>0</v>
      </c>
      <c r="U69" s="201">
        <v>10.210000000000001</v>
      </c>
      <c r="V69" s="201">
        <v>0.18</v>
      </c>
      <c r="W69" s="201">
        <v>0.31</v>
      </c>
      <c r="X69" s="201">
        <v>13.36</v>
      </c>
      <c r="Y69" s="201">
        <v>0</v>
      </c>
      <c r="Z69" s="201">
        <v>0</v>
      </c>
      <c r="AA69" s="201">
        <v>0.8</v>
      </c>
      <c r="AB69" s="201">
        <v>0</v>
      </c>
      <c r="AC69" s="201">
        <v>13.75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31.74</v>
      </c>
      <c r="AJ69" s="201">
        <v>0</v>
      </c>
      <c r="AK69" s="201">
        <v>3.16</v>
      </c>
      <c r="AL69" s="201">
        <v>0</v>
      </c>
      <c r="AM69" s="201">
        <v>0</v>
      </c>
      <c r="AN69" s="201">
        <v>0</v>
      </c>
      <c r="AO69" s="201">
        <v>143.52000000000001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10.3</v>
      </c>
      <c r="K70" s="201">
        <v>5.76</v>
      </c>
      <c r="L70" s="201">
        <v>2.2200000000000002</v>
      </c>
      <c r="M70" s="201">
        <v>0</v>
      </c>
      <c r="N70" s="201">
        <v>1.06</v>
      </c>
      <c r="O70" s="201">
        <v>1.76</v>
      </c>
      <c r="P70" s="201">
        <v>2.41</v>
      </c>
      <c r="Q70" s="201">
        <v>0.1</v>
      </c>
      <c r="R70" s="201">
        <v>0.19</v>
      </c>
      <c r="S70" s="201">
        <v>0.23</v>
      </c>
      <c r="T70" s="201">
        <v>0</v>
      </c>
      <c r="U70" s="201">
        <v>10.210000000000001</v>
      </c>
      <c r="V70" s="201">
        <v>0.18</v>
      </c>
      <c r="W70" s="201">
        <v>0.31</v>
      </c>
      <c r="X70" s="201">
        <v>13.36</v>
      </c>
      <c r="Y70" s="201">
        <v>0</v>
      </c>
      <c r="Z70" s="201">
        <v>0</v>
      </c>
      <c r="AA70" s="201">
        <v>0.8</v>
      </c>
      <c r="AB70" s="201">
        <v>0</v>
      </c>
      <c r="AC70" s="201">
        <v>13.75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31.74</v>
      </c>
      <c r="AJ70" s="201">
        <v>0</v>
      </c>
      <c r="AK70" s="201">
        <v>3.16</v>
      </c>
      <c r="AL70" s="201">
        <v>0</v>
      </c>
      <c r="AM70" s="201">
        <v>0</v>
      </c>
      <c r="AN70" s="201">
        <v>0</v>
      </c>
      <c r="AO70" s="201">
        <v>143.52000000000001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10.3</v>
      </c>
      <c r="K71" s="201">
        <v>5.76</v>
      </c>
      <c r="L71" s="201">
        <v>2.2200000000000002</v>
      </c>
      <c r="M71" s="201">
        <v>0</v>
      </c>
      <c r="N71" s="201">
        <v>1.06</v>
      </c>
      <c r="O71" s="201">
        <v>1.76</v>
      </c>
      <c r="P71" s="201">
        <v>2.41</v>
      </c>
      <c r="Q71" s="201">
        <v>0.1</v>
      </c>
      <c r="R71" s="201">
        <v>0.19</v>
      </c>
      <c r="S71" s="201">
        <v>0.23</v>
      </c>
      <c r="T71" s="201">
        <v>0</v>
      </c>
      <c r="U71" s="201">
        <v>10.210000000000001</v>
      </c>
      <c r="V71" s="201">
        <v>0.18</v>
      </c>
      <c r="W71" s="201">
        <v>0.31</v>
      </c>
      <c r="X71" s="201">
        <v>13.36</v>
      </c>
      <c r="Y71" s="201">
        <v>0</v>
      </c>
      <c r="Z71" s="201">
        <v>0</v>
      </c>
      <c r="AA71" s="201">
        <v>0.8</v>
      </c>
      <c r="AB71" s="201">
        <v>0</v>
      </c>
      <c r="AC71" s="201">
        <v>13.75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31.74</v>
      </c>
      <c r="AJ71" s="201">
        <v>0</v>
      </c>
      <c r="AK71" s="201">
        <v>3.16</v>
      </c>
      <c r="AL71" s="201">
        <v>0</v>
      </c>
      <c r="AM71" s="201">
        <v>0</v>
      </c>
      <c r="AN71" s="201">
        <v>0</v>
      </c>
      <c r="AO71" s="201">
        <v>143.52000000000001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10.3</v>
      </c>
      <c r="K72" s="201">
        <v>5.76</v>
      </c>
      <c r="L72" s="201">
        <v>2.2200000000000002</v>
      </c>
      <c r="M72" s="201">
        <v>0</v>
      </c>
      <c r="N72" s="201">
        <v>1.06</v>
      </c>
      <c r="O72" s="201">
        <v>1.76</v>
      </c>
      <c r="P72" s="201">
        <v>2.41</v>
      </c>
      <c r="Q72" s="201">
        <v>0.1</v>
      </c>
      <c r="R72" s="201">
        <v>0.19</v>
      </c>
      <c r="S72" s="201">
        <v>0.23</v>
      </c>
      <c r="T72" s="201">
        <v>0</v>
      </c>
      <c r="U72" s="201">
        <v>10.210000000000001</v>
      </c>
      <c r="V72" s="201">
        <v>0.18</v>
      </c>
      <c r="W72" s="201">
        <v>0.31</v>
      </c>
      <c r="X72" s="201">
        <v>13.36</v>
      </c>
      <c r="Y72" s="201">
        <v>0</v>
      </c>
      <c r="Z72" s="201">
        <v>0</v>
      </c>
      <c r="AA72" s="201">
        <v>0.8</v>
      </c>
      <c r="AB72" s="201">
        <v>0</v>
      </c>
      <c r="AC72" s="201">
        <v>13.75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31.74</v>
      </c>
      <c r="AJ72" s="201">
        <v>0</v>
      </c>
      <c r="AK72" s="201">
        <v>3.16</v>
      </c>
      <c r="AL72" s="201">
        <v>0</v>
      </c>
      <c r="AM72" s="201">
        <v>0</v>
      </c>
      <c r="AN72" s="201">
        <v>0</v>
      </c>
      <c r="AO72" s="201">
        <v>143.52000000000001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10.3</v>
      </c>
      <c r="K73" s="201">
        <v>5.76</v>
      </c>
      <c r="L73" s="201">
        <v>2.2200000000000002</v>
      </c>
      <c r="M73" s="201">
        <v>0</v>
      </c>
      <c r="N73" s="201">
        <v>1.06</v>
      </c>
      <c r="O73" s="201">
        <v>1.76</v>
      </c>
      <c r="P73" s="201">
        <v>2.41</v>
      </c>
      <c r="Q73" s="201">
        <v>0.1</v>
      </c>
      <c r="R73" s="201">
        <v>0.19</v>
      </c>
      <c r="S73" s="201">
        <v>0.23</v>
      </c>
      <c r="T73" s="201">
        <v>0</v>
      </c>
      <c r="U73" s="201">
        <v>10.210000000000001</v>
      </c>
      <c r="V73" s="201">
        <v>0.18</v>
      </c>
      <c r="W73" s="201">
        <v>0.31</v>
      </c>
      <c r="X73" s="201">
        <v>13.36</v>
      </c>
      <c r="Y73" s="201">
        <v>0</v>
      </c>
      <c r="Z73" s="201">
        <v>0</v>
      </c>
      <c r="AA73" s="201">
        <v>0.8</v>
      </c>
      <c r="AB73" s="201">
        <v>0</v>
      </c>
      <c r="AC73" s="201">
        <v>5.85</v>
      </c>
      <c r="AD73" s="201">
        <v>0</v>
      </c>
      <c r="AE73" s="201">
        <v>0</v>
      </c>
      <c r="AF73" s="201">
        <v>0</v>
      </c>
      <c r="AG73" s="201">
        <v>25.71</v>
      </c>
      <c r="AH73" s="201">
        <v>0</v>
      </c>
      <c r="AI73" s="201">
        <v>0</v>
      </c>
      <c r="AJ73" s="201">
        <v>0</v>
      </c>
      <c r="AK73" s="201">
        <v>3.16</v>
      </c>
      <c r="AL73" s="201">
        <v>0</v>
      </c>
      <c r="AM73" s="201">
        <v>0</v>
      </c>
      <c r="AN73" s="201">
        <v>0</v>
      </c>
      <c r="AO73" s="201">
        <v>143.52000000000001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10.3</v>
      </c>
      <c r="K74" s="201">
        <v>5.76</v>
      </c>
      <c r="L74" s="201">
        <v>2.2200000000000002</v>
      </c>
      <c r="M74" s="201">
        <v>0</v>
      </c>
      <c r="N74" s="201">
        <v>1.06</v>
      </c>
      <c r="O74" s="201">
        <v>1.76</v>
      </c>
      <c r="P74" s="201">
        <v>2.41</v>
      </c>
      <c r="Q74" s="201">
        <v>0.1</v>
      </c>
      <c r="R74" s="201">
        <v>0.19</v>
      </c>
      <c r="S74" s="201">
        <v>0.23</v>
      </c>
      <c r="T74" s="201">
        <v>0</v>
      </c>
      <c r="U74" s="201">
        <v>10.210000000000001</v>
      </c>
      <c r="V74" s="201">
        <v>0.18</v>
      </c>
      <c r="W74" s="201">
        <v>0.31</v>
      </c>
      <c r="X74" s="201">
        <v>13.36</v>
      </c>
      <c r="Y74" s="201">
        <v>0</v>
      </c>
      <c r="Z74" s="201">
        <v>0</v>
      </c>
      <c r="AA74" s="201">
        <v>0.8</v>
      </c>
      <c r="AB74" s="201">
        <v>0</v>
      </c>
      <c r="AC74" s="201">
        <v>5.85</v>
      </c>
      <c r="AD74" s="201">
        <v>0</v>
      </c>
      <c r="AE74" s="201">
        <v>0</v>
      </c>
      <c r="AF74" s="201">
        <v>0</v>
      </c>
      <c r="AG74" s="201">
        <v>25.71</v>
      </c>
      <c r="AH74" s="201">
        <v>0</v>
      </c>
      <c r="AI74" s="201">
        <v>0</v>
      </c>
      <c r="AJ74" s="201">
        <v>0</v>
      </c>
      <c r="AK74" s="201">
        <v>3.16</v>
      </c>
      <c r="AL74" s="201">
        <v>0</v>
      </c>
      <c r="AM74" s="201">
        <v>0</v>
      </c>
      <c r="AN74" s="201">
        <v>0</v>
      </c>
      <c r="AO74" s="201">
        <v>143.52000000000001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10.3</v>
      </c>
      <c r="K75" s="201">
        <v>5.76</v>
      </c>
      <c r="L75" s="201">
        <v>2.2200000000000002</v>
      </c>
      <c r="M75" s="201">
        <v>0</v>
      </c>
      <c r="N75" s="201">
        <v>1.06</v>
      </c>
      <c r="O75" s="201">
        <v>1.76</v>
      </c>
      <c r="P75" s="201">
        <v>2.41</v>
      </c>
      <c r="Q75" s="201">
        <v>0.1</v>
      </c>
      <c r="R75" s="201">
        <v>0.19</v>
      </c>
      <c r="S75" s="201">
        <v>0.23</v>
      </c>
      <c r="T75" s="201">
        <v>0</v>
      </c>
      <c r="U75" s="201">
        <v>10.210000000000001</v>
      </c>
      <c r="V75" s="201">
        <v>0.18</v>
      </c>
      <c r="W75" s="201">
        <v>0.31</v>
      </c>
      <c r="X75" s="201">
        <v>13.36</v>
      </c>
      <c r="Y75" s="201">
        <v>0</v>
      </c>
      <c r="Z75" s="201">
        <v>0</v>
      </c>
      <c r="AA75" s="201">
        <v>0.8</v>
      </c>
      <c r="AB75" s="201">
        <v>0</v>
      </c>
      <c r="AC75" s="201">
        <v>13.81</v>
      </c>
      <c r="AD75" s="201">
        <v>0</v>
      </c>
      <c r="AE75" s="201">
        <v>0</v>
      </c>
      <c r="AF75" s="201">
        <v>0</v>
      </c>
      <c r="AG75" s="201">
        <v>25.71</v>
      </c>
      <c r="AH75" s="201">
        <v>0</v>
      </c>
      <c r="AI75" s="201">
        <v>0</v>
      </c>
      <c r="AJ75" s="201">
        <v>0</v>
      </c>
      <c r="AK75" s="201">
        <v>2.52</v>
      </c>
      <c r="AL75" s="201">
        <v>0</v>
      </c>
      <c r="AM75" s="201">
        <v>0</v>
      </c>
      <c r="AN75" s="201">
        <v>0</v>
      </c>
      <c r="AO75" s="201">
        <v>146.63999999999999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10.3</v>
      </c>
      <c r="K76" s="201">
        <v>5.76</v>
      </c>
      <c r="L76" s="201">
        <v>2.2200000000000002</v>
      </c>
      <c r="M76" s="201">
        <v>0</v>
      </c>
      <c r="N76" s="201">
        <v>1.06</v>
      </c>
      <c r="O76" s="201">
        <v>1.76</v>
      </c>
      <c r="P76" s="201">
        <v>2.41</v>
      </c>
      <c r="Q76" s="201">
        <v>0.1</v>
      </c>
      <c r="R76" s="201">
        <v>0.19</v>
      </c>
      <c r="S76" s="201">
        <v>0.23</v>
      </c>
      <c r="T76" s="201">
        <v>0</v>
      </c>
      <c r="U76" s="201">
        <v>10.210000000000001</v>
      </c>
      <c r="V76" s="201">
        <v>0.18</v>
      </c>
      <c r="W76" s="201">
        <v>0.31</v>
      </c>
      <c r="X76" s="201">
        <v>13.36</v>
      </c>
      <c r="Y76" s="201">
        <v>0</v>
      </c>
      <c r="Z76" s="201">
        <v>0</v>
      </c>
      <c r="AA76" s="201">
        <v>0.8</v>
      </c>
      <c r="AB76" s="201">
        <v>0</v>
      </c>
      <c r="AC76" s="201">
        <v>5.85</v>
      </c>
      <c r="AD76" s="201">
        <v>0</v>
      </c>
      <c r="AE76" s="201">
        <v>0</v>
      </c>
      <c r="AF76" s="201">
        <v>0</v>
      </c>
      <c r="AG76" s="201">
        <v>25.71</v>
      </c>
      <c r="AH76" s="201">
        <v>0</v>
      </c>
      <c r="AI76" s="201">
        <v>0</v>
      </c>
      <c r="AJ76" s="201">
        <v>0</v>
      </c>
      <c r="AK76" s="201">
        <v>2.52</v>
      </c>
      <c r="AL76" s="201">
        <v>0</v>
      </c>
      <c r="AM76" s="201">
        <v>0</v>
      </c>
      <c r="AN76" s="201">
        <v>0</v>
      </c>
      <c r="AO76" s="201">
        <v>146.63999999999999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10.3</v>
      </c>
      <c r="K77" s="201">
        <v>5.76</v>
      </c>
      <c r="L77" s="201">
        <v>2.2200000000000002</v>
      </c>
      <c r="M77" s="201">
        <v>0</v>
      </c>
      <c r="N77" s="201">
        <v>1.06</v>
      </c>
      <c r="O77" s="201">
        <v>1.76</v>
      </c>
      <c r="P77" s="201">
        <v>2.41</v>
      </c>
      <c r="Q77" s="201">
        <v>0.1</v>
      </c>
      <c r="R77" s="201">
        <v>0.19</v>
      </c>
      <c r="S77" s="201">
        <v>0.23</v>
      </c>
      <c r="T77" s="201">
        <v>0</v>
      </c>
      <c r="U77" s="201">
        <v>10.210000000000001</v>
      </c>
      <c r="V77" s="201">
        <v>0.18</v>
      </c>
      <c r="W77" s="201">
        <v>0.31</v>
      </c>
      <c r="X77" s="201">
        <v>13.36</v>
      </c>
      <c r="Y77" s="201">
        <v>0</v>
      </c>
      <c r="Z77" s="201">
        <v>0</v>
      </c>
      <c r="AA77" s="201">
        <v>0.8</v>
      </c>
      <c r="AB77" s="201">
        <v>0</v>
      </c>
      <c r="AC77" s="201">
        <v>5.85</v>
      </c>
      <c r="AD77" s="201">
        <v>0</v>
      </c>
      <c r="AE77" s="201">
        <v>0</v>
      </c>
      <c r="AF77" s="201">
        <v>0</v>
      </c>
      <c r="AG77" s="201">
        <v>25.71</v>
      </c>
      <c r="AH77" s="201">
        <v>0</v>
      </c>
      <c r="AI77" s="201">
        <v>30.34</v>
      </c>
      <c r="AJ77" s="201">
        <v>0</v>
      </c>
      <c r="AK77" s="201">
        <v>2.52</v>
      </c>
      <c r="AL77" s="201">
        <v>0</v>
      </c>
      <c r="AM77" s="201">
        <v>0</v>
      </c>
      <c r="AN77" s="201">
        <v>0</v>
      </c>
      <c r="AO77" s="201">
        <v>146.63999999999999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10.3</v>
      </c>
      <c r="K78" s="201">
        <v>5.76</v>
      </c>
      <c r="L78" s="201">
        <v>2.2200000000000002</v>
      </c>
      <c r="M78" s="201">
        <v>0</v>
      </c>
      <c r="N78" s="201">
        <v>1.06</v>
      </c>
      <c r="O78" s="201">
        <v>1.76</v>
      </c>
      <c r="P78" s="201">
        <v>2.41</v>
      </c>
      <c r="Q78" s="201">
        <v>0.1</v>
      </c>
      <c r="R78" s="201">
        <v>0.19</v>
      </c>
      <c r="S78" s="201">
        <v>0.23</v>
      </c>
      <c r="T78" s="201">
        <v>0</v>
      </c>
      <c r="U78" s="201">
        <v>10.210000000000001</v>
      </c>
      <c r="V78" s="201">
        <v>0.18</v>
      </c>
      <c r="W78" s="201">
        <v>0.31</v>
      </c>
      <c r="X78" s="201">
        <v>13.36</v>
      </c>
      <c r="Y78" s="201">
        <v>0</v>
      </c>
      <c r="Z78" s="201">
        <v>0</v>
      </c>
      <c r="AA78" s="201">
        <v>0.8</v>
      </c>
      <c r="AB78" s="201">
        <v>0</v>
      </c>
      <c r="AC78" s="201">
        <v>5.85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30.34</v>
      </c>
      <c r="AJ78" s="201">
        <v>0</v>
      </c>
      <c r="AK78" s="201">
        <v>2.52</v>
      </c>
      <c r="AL78" s="201">
        <v>0</v>
      </c>
      <c r="AM78" s="201">
        <v>0</v>
      </c>
      <c r="AN78" s="201">
        <v>0</v>
      </c>
      <c r="AO78" s="201">
        <v>146.63999999999999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10.3</v>
      </c>
      <c r="K79" s="201">
        <v>5.76</v>
      </c>
      <c r="L79" s="201">
        <v>2.2200000000000002</v>
      </c>
      <c r="M79" s="201">
        <v>0</v>
      </c>
      <c r="N79" s="201">
        <v>1.06</v>
      </c>
      <c r="O79" s="201">
        <v>1.76</v>
      </c>
      <c r="P79" s="201">
        <v>2.41</v>
      </c>
      <c r="Q79" s="201">
        <v>0.1</v>
      </c>
      <c r="R79" s="201">
        <v>0.19</v>
      </c>
      <c r="S79" s="201">
        <v>0.23</v>
      </c>
      <c r="T79" s="201">
        <v>0</v>
      </c>
      <c r="U79" s="201">
        <v>10.210000000000001</v>
      </c>
      <c r="V79" s="201">
        <v>0.18</v>
      </c>
      <c r="W79" s="201">
        <v>0.31</v>
      </c>
      <c r="X79" s="201">
        <v>13.36</v>
      </c>
      <c r="Y79" s="201">
        <v>0</v>
      </c>
      <c r="Z79" s="201">
        <v>0</v>
      </c>
      <c r="AA79" s="201">
        <v>0.8</v>
      </c>
      <c r="AB79" s="201">
        <v>0</v>
      </c>
      <c r="AC79" s="201">
        <v>13.11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30.34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146.63999999999999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10.3</v>
      </c>
      <c r="K80" s="201">
        <v>5.76</v>
      </c>
      <c r="L80" s="201">
        <v>2.2200000000000002</v>
      </c>
      <c r="M80" s="201">
        <v>0</v>
      </c>
      <c r="N80" s="201">
        <v>1.06</v>
      </c>
      <c r="O80" s="201">
        <v>1.76</v>
      </c>
      <c r="P80" s="201">
        <v>2.41</v>
      </c>
      <c r="Q80" s="201">
        <v>0.1</v>
      </c>
      <c r="R80" s="201">
        <v>0.19</v>
      </c>
      <c r="S80" s="201">
        <v>0.23</v>
      </c>
      <c r="T80" s="201">
        <v>0</v>
      </c>
      <c r="U80" s="201">
        <v>10.210000000000001</v>
      </c>
      <c r="V80" s="201">
        <v>0.18</v>
      </c>
      <c r="W80" s="201">
        <v>0.31</v>
      </c>
      <c r="X80" s="201">
        <v>13.36</v>
      </c>
      <c r="Y80" s="201">
        <v>0</v>
      </c>
      <c r="Z80" s="201">
        <v>0</v>
      </c>
      <c r="AA80" s="201">
        <v>0.8</v>
      </c>
      <c r="AB80" s="201">
        <v>0</v>
      </c>
      <c r="AC80" s="201">
        <v>13.11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30.34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146.63999999999999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10.3</v>
      </c>
      <c r="K81" s="201">
        <v>5.76</v>
      </c>
      <c r="L81" s="201">
        <v>2.2200000000000002</v>
      </c>
      <c r="M81" s="201">
        <v>0</v>
      </c>
      <c r="N81" s="201">
        <v>1.06</v>
      </c>
      <c r="O81" s="201">
        <v>1.76</v>
      </c>
      <c r="P81" s="201">
        <v>2.41</v>
      </c>
      <c r="Q81" s="201">
        <v>0.1</v>
      </c>
      <c r="R81" s="201">
        <v>0.19</v>
      </c>
      <c r="S81" s="201">
        <v>0.23</v>
      </c>
      <c r="T81" s="201">
        <v>0</v>
      </c>
      <c r="U81" s="201">
        <v>10.210000000000001</v>
      </c>
      <c r="V81" s="201">
        <v>0.18</v>
      </c>
      <c r="W81" s="201">
        <v>0.31</v>
      </c>
      <c r="X81" s="201">
        <v>13.36</v>
      </c>
      <c r="Y81" s="201">
        <v>0</v>
      </c>
      <c r="Z81" s="201">
        <v>0</v>
      </c>
      <c r="AA81" s="201">
        <v>0.8</v>
      </c>
      <c r="AB81" s="201">
        <v>0</v>
      </c>
      <c r="AC81" s="201">
        <v>13.11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30.34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146.63999999999999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10.3</v>
      </c>
      <c r="K82" s="201">
        <v>5.76</v>
      </c>
      <c r="L82" s="201">
        <v>2.2200000000000002</v>
      </c>
      <c r="M82" s="201">
        <v>0</v>
      </c>
      <c r="N82" s="201">
        <v>1.06</v>
      </c>
      <c r="O82" s="201">
        <v>1.76</v>
      </c>
      <c r="P82" s="201">
        <v>2.41</v>
      </c>
      <c r="Q82" s="201">
        <v>0.1</v>
      </c>
      <c r="R82" s="201">
        <v>0.19</v>
      </c>
      <c r="S82" s="201">
        <v>0.23</v>
      </c>
      <c r="T82" s="201">
        <v>0</v>
      </c>
      <c r="U82" s="201">
        <v>10.210000000000001</v>
      </c>
      <c r="V82" s="201">
        <v>0.18</v>
      </c>
      <c r="W82" s="201">
        <v>0.31</v>
      </c>
      <c r="X82" s="201">
        <v>13.36</v>
      </c>
      <c r="Y82" s="201">
        <v>0</v>
      </c>
      <c r="Z82" s="201">
        <v>0</v>
      </c>
      <c r="AA82" s="201">
        <v>0.8</v>
      </c>
      <c r="AB82" s="201">
        <v>0</v>
      </c>
      <c r="AC82" s="201">
        <v>5.43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19.47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146.63999999999999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10.3</v>
      </c>
      <c r="K83" s="201">
        <v>5.76</v>
      </c>
      <c r="L83" s="201">
        <v>2.2200000000000002</v>
      </c>
      <c r="M83" s="201">
        <v>0</v>
      </c>
      <c r="N83" s="201">
        <v>1.06</v>
      </c>
      <c r="O83" s="201">
        <v>1.76</v>
      </c>
      <c r="P83" s="201">
        <v>2.41</v>
      </c>
      <c r="Q83" s="201">
        <v>0.1</v>
      </c>
      <c r="R83" s="201">
        <v>0.19</v>
      </c>
      <c r="S83" s="201">
        <v>0.23</v>
      </c>
      <c r="T83" s="201">
        <v>0</v>
      </c>
      <c r="U83" s="201">
        <v>10.210000000000001</v>
      </c>
      <c r="V83" s="201">
        <v>0.18</v>
      </c>
      <c r="W83" s="201">
        <v>0.31</v>
      </c>
      <c r="X83" s="201">
        <v>13.36</v>
      </c>
      <c r="Y83" s="201">
        <v>0</v>
      </c>
      <c r="Z83" s="201">
        <v>0</v>
      </c>
      <c r="AA83" s="201">
        <v>0.8</v>
      </c>
      <c r="AB83" s="201">
        <v>0</v>
      </c>
      <c r="AC83" s="201">
        <v>5.43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19.23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146.63999999999999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10.3</v>
      </c>
      <c r="K84" s="201">
        <v>5.76</v>
      </c>
      <c r="L84" s="201">
        <v>2.2200000000000002</v>
      </c>
      <c r="M84" s="201">
        <v>0</v>
      </c>
      <c r="N84" s="201">
        <v>1.06</v>
      </c>
      <c r="O84" s="201">
        <v>1.76</v>
      </c>
      <c r="P84" s="201">
        <v>2.41</v>
      </c>
      <c r="Q84" s="201">
        <v>0.1</v>
      </c>
      <c r="R84" s="201">
        <v>0.19</v>
      </c>
      <c r="S84" s="201">
        <v>0.23</v>
      </c>
      <c r="T84" s="201">
        <v>0</v>
      </c>
      <c r="U84" s="201">
        <v>10.210000000000001</v>
      </c>
      <c r="V84" s="201">
        <v>0.18</v>
      </c>
      <c r="W84" s="201">
        <v>0.31</v>
      </c>
      <c r="X84" s="201">
        <v>13.36</v>
      </c>
      <c r="Y84" s="201">
        <v>0</v>
      </c>
      <c r="Z84" s="201">
        <v>0</v>
      </c>
      <c r="AA84" s="201">
        <v>0.8</v>
      </c>
      <c r="AB84" s="201">
        <v>0</v>
      </c>
      <c r="AC84" s="201">
        <v>5.43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19.23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146.63999999999999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10.3</v>
      </c>
      <c r="K85" s="201">
        <v>5.76</v>
      </c>
      <c r="L85" s="201">
        <v>2.2200000000000002</v>
      </c>
      <c r="M85" s="201">
        <v>0</v>
      </c>
      <c r="N85" s="201">
        <v>1.06</v>
      </c>
      <c r="O85" s="201">
        <v>1.76</v>
      </c>
      <c r="P85" s="201">
        <v>2.41</v>
      </c>
      <c r="Q85" s="201">
        <v>0.1</v>
      </c>
      <c r="R85" s="201">
        <v>0.19</v>
      </c>
      <c r="S85" s="201">
        <v>0.23</v>
      </c>
      <c r="T85" s="201">
        <v>0</v>
      </c>
      <c r="U85" s="201">
        <v>10.210000000000001</v>
      </c>
      <c r="V85" s="201">
        <v>0.18</v>
      </c>
      <c r="W85" s="201">
        <v>0.31</v>
      </c>
      <c r="X85" s="201">
        <v>13.36</v>
      </c>
      <c r="Y85" s="201">
        <v>0</v>
      </c>
      <c r="Z85" s="201">
        <v>0</v>
      </c>
      <c r="AA85" s="201">
        <v>0.8</v>
      </c>
      <c r="AB85" s="201">
        <v>0</v>
      </c>
      <c r="AC85" s="201">
        <v>5.43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19.23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146.63999999999999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10.3</v>
      </c>
      <c r="K86" s="201">
        <v>5.76</v>
      </c>
      <c r="L86" s="201">
        <v>2.2200000000000002</v>
      </c>
      <c r="M86" s="201">
        <v>0</v>
      </c>
      <c r="N86" s="201">
        <v>1.06</v>
      </c>
      <c r="O86" s="201">
        <v>1.76</v>
      </c>
      <c r="P86" s="201">
        <v>2.41</v>
      </c>
      <c r="Q86" s="201">
        <v>0.1</v>
      </c>
      <c r="R86" s="201">
        <v>0.19</v>
      </c>
      <c r="S86" s="201">
        <v>0.23</v>
      </c>
      <c r="T86" s="201">
        <v>0</v>
      </c>
      <c r="U86" s="201">
        <v>10.210000000000001</v>
      </c>
      <c r="V86" s="201">
        <v>0.18</v>
      </c>
      <c r="W86" s="201">
        <v>0.31</v>
      </c>
      <c r="X86" s="201">
        <v>13.36</v>
      </c>
      <c r="Y86" s="201">
        <v>0</v>
      </c>
      <c r="Z86" s="201">
        <v>0</v>
      </c>
      <c r="AA86" s="201">
        <v>0.8</v>
      </c>
      <c r="AB86" s="201">
        <v>0</v>
      </c>
      <c r="AC86" s="201">
        <v>5.43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19.23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146.63999999999999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10.3</v>
      </c>
      <c r="K87" s="201">
        <v>5.76</v>
      </c>
      <c r="L87" s="201">
        <v>2.2200000000000002</v>
      </c>
      <c r="M87" s="201">
        <v>0</v>
      </c>
      <c r="N87" s="201">
        <v>1.06</v>
      </c>
      <c r="O87" s="201">
        <v>1.76</v>
      </c>
      <c r="P87" s="201">
        <v>2.41</v>
      </c>
      <c r="Q87" s="201">
        <v>0.1</v>
      </c>
      <c r="R87" s="201">
        <v>0.19</v>
      </c>
      <c r="S87" s="201">
        <v>0.23</v>
      </c>
      <c r="T87" s="201">
        <v>0</v>
      </c>
      <c r="U87" s="201">
        <v>10.210000000000001</v>
      </c>
      <c r="V87" s="201">
        <v>0.18</v>
      </c>
      <c r="W87" s="201">
        <v>0.31</v>
      </c>
      <c r="X87" s="201">
        <v>13.36</v>
      </c>
      <c r="Y87" s="201">
        <v>0</v>
      </c>
      <c r="Z87" s="201">
        <v>0</v>
      </c>
      <c r="AA87" s="201">
        <v>0.8</v>
      </c>
      <c r="AB87" s="201">
        <v>0</v>
      </c>
      <c r="AC87" s="201">
        <v>5.43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19.23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146.63999999999999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10.3</v>
      </c>
      <c r="K88" s="201">
        <v>5.76</v>
      </c>
      <c r="L88" s="201">
        <v>2.2200000000000002</v>
      </c>
      <c r="M88" s="201">
        <v>0</v>
      </c>
      <c r="N88" s="201">
        <v>1.06</v>
      </c>
      <c r="O88" s="201">
        <v>1.76</v>
      </c>
      <c r="P88" s="201">
        <v>2.41</v>
      </c>
      <c r="Q88" s="201">
        <v>0.1</v>
      </c>
      <c r="R88" s="201">
        <v>0.19</v>
      </c>
      <c r="S88" s="201">
        <v>0.23</v>
      </c>
      <c r="T88" s="201">
        <v>0</v>
      </c>
      <c r="U88" s="201">
        <v>10.210000000000001</v>
      </c>
      <c r="V88" s="201">
        <v>0.18</v>
      </c>
      <c r="W88" s="201">
        <v>0.31</v>
      </c>
      <c r="X88" s="201">
        <v>13.36</v>
      </c>
      <c r="Y88" s="201">
        <v>0</v>
      </c>
      <c r="Z88" s="201">
        <v>0</v>
      </c>
      <c r="AA88" s="201">
        <v>0.8</v>
      </c>
      <c r="AB88" s="201">
        <v>0</v>
      </c>
      <c r="AC88" s="201">
        <v>5.43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19.23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146.63999999999999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10.3</v>
      </c>
      <c r="K89" s="201">
        <v>5.76</v>
      </c>
      <c r="L89" s="201">
        <v>2.2200000000000002</v>
      </c>
      <c r="M89" s="201">
        <v>0</v>
      </c>
      <c r="N89" s="201">
        <v>1.06</v>
      </c>
      <c r="O89" s="201">
        <v>1.76</v>
      </c>
      <c r="P89" s="201">
        <v>2.41</v>
      </c>
      <c r="Q89" s="201">
        <v>0.1</v>
      </c>
      <c r="R89" s="201">
        <v>0.19</v>
      </c>
      <c r="S89" s="201">
        <v>0.23</v>
      </c>
      <c r="T89" s="201">
        <v>0</v>
      </c>
      <c r="U89" s="201">
        <v>10.210000000000001</v>
      </c>
      <c r="V89" s="201">
        <v>0.18</v>
      </c>
      <c r="W89" s="201">
        <v>0.31</v>
      </c>
      <c r="X89" s="201">
        <v>13.36</v>
      </c>
      <c r="Y89" s="201">
        <v>0</v>
      </c>
      <c r="Z89" s="201">
        <v>0</v>
      </c>
      <c r="AA89" s="201">
        <v>0.8</v>
      </c>
      <c r="AB89" s="201">
        <v>0</v>
      </c>
      <c r="AC89" s="201">
        <v>5.43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19.23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146.63999999999999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10.3</v>
      </c>
      <c r="K90" s="201">
        <v>5.76</v>
      </c>
      <c r="L90" s="201">
        <v>2.2200000000000002</v>
      </c>
      <c r="M90" s="201">
        <v>0</v>
      </c>
      <c r="N90" s="201">
        <v>1.06</v>
      </c>
      <c r="O90" s="201">
        <v>1.76</v>
      </c>
      <c r="P90" s="201">
        <v>2.41</v>
      </c>
      <c r="Q90" s="201">
        <v>0.1</v>
      </c>
      <c r="R90" s="201">
        <v>0.19</v>
      </c>
      <c r="S90" s="201">
        <v>0.23</v>
      </c>
      <c r="T90" s="201">
        <v>0</v>
      </c>
      <c r="U90" s="201">
        <v>10.210000000000001</v>
      </c>
      <c r="V90" s="201">
        <v>0.18</v>
      </c>
      <c r="W90" s="201">
        <v>0.31</v>
      </c>
      <c r="X90" s="201">
        <v>13.36</v>
      </c>
      <c r="Y90" s="201">
        <v>0</v>
      </c>
      <c r="Z90" s="201">
        <v>0</v>
      </c>
      <c r="AA90" s="201">
        <v>0.8</v>
      </c>
      <c r="AB90" s="201">
        <v>0</v>
      </c>
      <c r="AC90" s="201">
        <v>5.43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22.5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146.63999999999999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8.68</v>
      </c>
      <c r="K91" s="201">
        <v>5.76</v>
      </c>
      <c r="L91" s="201">
        <v>2.2200000000000002</v>
      </c>
      <c r="M91" s="201">
        <v>0</v>
      </c>
      <c r="N91" s="201">
        <v>1.06</v>
      </c>
      <c r="O91" s="201">
        <v>1.76</v>
      </c>
      <c r="P91" s="201">
        <v>2.41</v>
      </c>
      <c r="Q91" s="201">
        <v>0.1</v>
      </c>
      <c r="R91" s="201">
        <v>0.19</v>
      </c>
      <c r="S91" s="201">
        <v>0.23</v>
      </c>
      <c r="T91" s="201">
        <v>0</v>
      </c>
      <c r="U91" s="201">
        <v>10.210000000000001</v>
      </c>
      <c r="V91" s="201">
        <v>0.12</v>
      </c>
      <c r="W91" s="201">
        <v>0.31</v>
      </c>
      <c r="X91" s="201">
        <v>13.36</v>
      </c>
      <c r="Y91" s="201">
        <v>0</v>
      </c>
      <c r="Z91" s="201">
        <v>0</v>
      </c>
      <c r="AA91" s="201">
        <v>0.8</v>
      </c>
      <c r="AB91" s="201">
        <v>0</v>
      </c>
      <c r="AC91" s="201">
        <v>5.43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24.69</v>
      </c>
      <c r="AJ91" s="201">
        <v>0</v>
      </c>
      <c r="AK91" s="201">
        <v>2.34</v>
      </c>
      <c r="AL91" s="201">
        <v>0</v>
      </c>
      <c r="AM91" s="201">
        <v>0</v>
      </c>
      <c r="AN91" s="201">
        <v>0</v>
      </c>
      <c r="AO91" s="201">
        <v>146.63999999999999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8.68</v>
      </c>
      <c r="K92" s="201">
        <v>5.76</v>
      </c>
      <c r="L92" s="201">
        <v>2.2200000000000002</v>
      </c>
      <c r="M92" s="201">
        <v>0</v>
      </c>
      <c r="N92" s="201">
        <v>1.06</v>
      </c>
      <c r="O92" s="201">
        <v>1.76</v>
      </c>
      <c r="P92" s="201">
        <v>2.41</v>
      </c>
      <c r="Q92" s="201">
        <v>0.1</v>
      </c>
      <c r="R92" s="201">
        <v>0.19</v>
      </c>
      <c r="S92" s="201">
        <v>0.23</v>
      </c>
      <c r="T92" s="201">
        <v>0</v>
      </c>
      <c r="U92" s="201">
        <v>10.210000000000001</v>
      </c>
      <c r="V92" s="201">
        <v>0.12</v>
      </c>
      <c r="W92" s="201">
        <v>0.31</v>
      </c>
      <c r="X92" s="201">
        <v>13.36</v>
      </c>
      <c r="Y92" s="201">
        <v>0</v>
      </c>
      <c r="Z92" s="201">
        <v>0</v>
      </c>
      <c r="AA92" s="201">
        <v>0.8</v>
      </c>
      <c r="AB92" s="201">
        <v>0</v>
      </c>
      <c r="AC92" s="201">
        <v>5.43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24.69</v>
      </c>
      <c r="AJ92" s="201">
        <v>0</v>
      </c>
      <c r="AK92" s="201">
        <v>2.34</v>
      </c>
      <c r="AL92" s="201">
        <v>0</v>
      </c>
      <c r="AM92" s="201">
        <v>0</v>
      </c>
      <c r="AN92" s="201">
        <v>0</v>
      </c>
      <c r="AO92" s="201">
        <v>146.63999999999999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0.36</v>
      </c>
      <c r="K93" s="201">
        <v>5.76</v>
      </c>
      <c r="L93" s="201">
        <v>2.2200000000000002</v>
      </c>
      <c r="M93" s="201">
        <v>0</v>
      </c>
      <c r="N93" s="201">
        <v>1.06</v>
      </c>
      <c r="O93" s="201">
        <v>1.76</v>
      </c>
      <c r="P93" s="201">
        <v>2.41</v>
      </c>
      <c r="Q93" s="201">
        <v>0.1</v>
      </c>
      <c r="R93" s="201">
        <v>0.19</v>
      </c>
      <c r="S93" s="201">
        <v>0.23</v>
      </c>
      <c r="T93" s="201">
        <v>0</v>
      </c>
      <c r="U93" s="201">
        <v>10.210000000000001</v>
      </c>
      <c r="V93" s="201">
        <v>0.12</v>
      </c>
      <c r="W93" s="201">
        <v>0.31</v>
      </c>
      <c r="X93" s="201">
        <v>13.36</v>
      </c>
      <c r="Y93" s="201">
        <v>0</v>
      </c>
      <c r="Z93" s="201">
        <v>0</v>
      </c>
      <c r="AA93" s="201">
        <v>0.8</v>
      </c>
      <c r="AB93" s="201">
        <v>0</v>
      </c>
      <c r="AC93" s="201">
        <v>5.43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24.69</v>
      </c>
      <c r="AJ93" s="201">
        <v>0</v>
      </c>
      <c r="AK93" s="201">
        <v>2.34</v>
      </c>
      <c r="AL93" s="201">
        <v>0</v>
      </c>
      <c r="AM93" s="201">
        <v>0</v>
      </c>
      <c r="AN93" s="201">
        <v>0</v>
      </c>
      <c r="AO93" s="201">
        <v>146.63999999999999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0.36</v>
      </c>
      <c r="K94" s="201">
        <v>5.76</v>
      </c>
      <c r="L94" s="201">
        <v>2.2200000000000002</v>
      </c>
      <c r="M94" s="201">
        <v>0</v>
      </c>
      <c r="N94" s="201">
        <v>1.06</v>
      </c>
      <c r="O94" s="201">
        <v>1.76</v>
      </c>
      <c r="P94" s="201">
        <v>2.41</v>
      </c>
      <c r="Q94" s="201">
        <v>0.1</v>
      </c>
      <c r="R94" s="201">
        <v>0.19</v>
      </c>
      <c r="S94" s="201">
        <v>0.23</v>
      </c>
      <c r="T94" s="201">
        <v>0</v>
      </c>
      <c r="U94" s="201">
        <v>10.210000000000001</v>
      </c>
      <c r="V94" s="201">
        <v>0.12</v>
      </c>
      <c r="W94" s="201">
        <v>0.31</v>
      </c>
      <c r="X94" s="201">
        <v>13.36</v>
      </c>
      <c r="Y94" s="201">
        <v>0</v>
      </c>
      <c r="Z94" s="201">
        <v>0</v>
      </c>
      <c r="AA94" s="201">
        <v>0.8</v>
      </c>
      <c r="AB94" s="201">
        <v>0</v>
      </c>
      <c r="AC94" s="201">
        <v>5.43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24.69</v>
      </c>
      <c r="AJ94" s="201">
        <v>0</v>
      </c>
      <c r="AK94" s="201">
        <v>2.34</v>
      </c>
      <c r="AL94" s="201">
        <v>0</v>
      </c>
      <c r="AM94" s="201">
        <v>0</v>
      </c>
      <c r="AN94" s="201">
        <v>0</v>
      </c>
      <c r="AO94" s="201">
        <v>146.63999999999999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0.36</v>
      </c>
      <c r="K95" s="201">
        <v>5.76</v>
      </c>
      <c r="L95" s="201">
        <v>2.2200000000000002</v>
      </c>
      <c r="M95" s="201">
        <v>0</v>
      </c>
      <c r="N95" s="201">
        <v>1.06</v>
      </c>
      <c r="O95" s="201">
        <v>1.76</v>
      </c>
      <c r="P95" s="201">
        <v>2.41</v>
      </c>
      <c r="Q95" s="201">
        <v>0.1</v>
      </c>
      <c r="R95" s="201">
        <v>0.19</v>
      </c>
      <c r="S95" s="201">
        <v>0.23</v>
      </c>
      <c r="T95" s="201">
        <v>0</v>
      </c>
      <c r="U95" s="201">
        <v>10.210000000000001</v>
      </c>
      <c r="V95" s="201">
        <v>0.12</v>
      </c>
      <c r="W95" s="201">
        <v>0.31</v>
      </c>
      <c r="X95" s="201">
        <v>13.36</v>
      </c>
      <c r="Y95" s="201">
        <v>0</v>
      </c>
      <c r="Z95" s="201">
        <v>0</v>
      </c>
      <c r="AA95" s="201">
        <v>0.8</v>
      </c>
      <c r="AB95" s="201">
        <v>0</v>
      </c>
      <c r="AC95" s="201">
        <v>5.0199999999999996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24.69</v>
      </c>
      <c r="AJ95" s="201">
        <v>0</v>
      </c>
      <c r="AK95" s="201">
        <v>2.34</v>
      </c>
      <c r="AL95" s="201">
        <v>0</v>
      </c>
      <c r="AM95" s="201">
        <v>0</v>
      </c>
      <c r="AN95" s="201">
        <v>0</v>
      </c>
      <c r="AO95" s="201">
        <v>146.63999999999999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0.36</v>
      </c>
      <c r="K96" s="201">
        <v>5.76</v>
      </c>
      <c r="L96" s="201">
        <v>2.2200000000000002</v>
      </c>
      <c r="M96" s="201">
        <v>0</v>
      </c>
      <c r="N96" s="201">
        <v>1.06</v>
      </c>
      <c r="O96" s="201">
        <v>1.76</v>
      </c>
      <c r="P96" s="201">
        <v>2.41</v>
      </c>
      <c r="Q96" s="201">
        <v>0.1</v>
      </c>
      <c r="R96" s="201">
        <v>0.19</v>
      </c>
      <c r="S96" s="201">
        <v>0.23</v>
      </c>
      <c r="T96" s="201">
        <v>0</v>
      </c>
      <c r="U96" s="201">
        <v>10.210000000000001</v>
      </c>
      <c r="V96" s="201">
        <v>0.12</v>
      </c>
      <c r="W96" s="201">
        <v>0.31</v>
      </c>
      <c r="X96" s="201">
        <v>13.36</v>
      </c>
      <c r="Y96" s="201">
        <v>0</v>
      </c>
      <c r="Z96" s="201">
        <v>0</v>
      </c>
      <c r="AA96" s="201">
        <v>0.8</v>
      </c>
      <c r="AB96" s="201">
        <v>0</v>
      </c>
      <c r="AC96" s="201">
        <v>5.0199999999999996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24.69</v>
      </c>
      <c r="AJ96" s="201">
        <v>0</v>
      </c>
      <c r="AK96" s="201">
        <v>2.34</v>
      </c>
      <c r="AL96" s="201">
        <v>0</v>
      </c>
      <c r="AM96" s="201">
        <v>0</v>
      </c>
      <c r="AN96" s="201">
        <v>0</v>
      </c>
      <c r="AO96" s="201">
        <v>146.63999999999999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0.36</v>
      </c>
      <c r="K97" s="201">
        <v>5.76</v>
      </c>
      <c r="L97" s="201">
        <v>2.2200000000000002</v>
      </c>
      <c r="M97" s="201">
        <v>0</v>
      </c>
      <c r="N97" s="201">
        <v>1.06</v>
      </c>
      <c r="O97" s="201">
        <v>1.76</v>
      </c>
      <c r="P97" s="201">
        <v>2.41</v>
      </c>
      <c r="Q97" s="201">
        <v>0.1</v>
      </c>
      <c r="R97" s="201">
        <v>0.19</v>
      </c>
      <c r="S97" s="201">
        <v>0.23</v>
      </c>
      <c r="T97" s="201">
        <v>0</v>
      </c>
      <c r="U97" s="201">
        <v>10.210000000000001</v>
      </c>
      <c r="V97" s="201">
        <v>0.13</v>
      </c>
      <c r="W97" s="201">
        <v>0.31</v>
      </c>
      <c r="X97" s="201">
        <v>1.31</v>
      </c>
      <c r="Y97" s="201">
        <v>0</v>
      </c>
      <c r="Z97" s="201">
        <v>0</v>
      </c>
      <c r="AA97" s="201">
        <v>0.8</v>
      </c>
      <c r="AB97" s="201">
        <v>0</v>
      </c>
      <c r="AC97" s="201">
        <v>5.0199999999999996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24.69</v>
      </c>
      <c r="AJ97" s="201">
        <v>0</v>
      </c>
      <c r="AK97" s="201">
        <v>2.34</v>
      </c>
      <c r="AL97" s="201">
        <v>0</v>
      </c>
      <c r="AM97" s="201">
        <v>0</v>
      </c>
      <c r="AN97" s="201">
        <v>0</v>
      </c>
      <c r="AO97" s="201">
        <v>146.63999999999999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0.36</v>
      </c>
      <c r="K98" s="201">
        <v>5.76</v>
      </c>
      <c r="L98" s="201">
        <v>2.2200000000000002</v>
      </c>
      <c r="M98" s="201">
        <v>0</v>
      </c>
      <c r="N98" s="201">
        <v>1.06</v>
      </c>
      <c r="O98" s="201">
        <v>1.76</v>
      </c>
      <c r="P98" s="201">
        <v>2.41</v>
      </c>
      <c r="Q98" s="201">
        <v>0.1</v>
      </c>
      <c r="R98" s="201">
        <v>0.19</v>
      </c>
      <c r="S98" s="201">
        <v>0.23</v>
      </c>
      <c r="T98" s="201">
        <v>0</v>
      </c>
      <c r="U98" s="201">
        <v>10.210000000000001</v>
      </c>
      <c r="V98" s="201">
        <v>0.13</v>
      </c>
      <c r="W98" s="201">
        <v>0.31</v>
      </c>
      <c r="X98" s="201">
        <v>1.31</v>
      </c>
      <c r="Y98" s="201">
        <v>0</v>
      </c>
      <c r="Z98" s="201">
        <v>0</v>
      </c>
      <c r="AA98" s="201">
        <v>0.8</v>
      </c>
      <c r="AB98" s="201">
        <v>0</v>
      </c>
      <c r="AC98" s="201">
        <v>5.0199999999999996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24.69</v>
      </c>
      <c r="AJ98" s="201">
        <v>0</v>
      </c>
      <c r="AK98" s="201">
        <v>2.34</v>
      </c>
      <c r="AL98" s="201">
        <v>0</v>
      </c>
      <c r="AM98" s="201">
        <v>0</v>
      </c>
      <c r="AN98" s="201">
        <v>0</v>
      </c>
      <c r="AO98" s="201">
        <v>146.63999999999999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0.2300599999999996</v>
      </c>
      <c r="K99">
        <f t="shared" si="0"/>
        <v>0.726562500000002</v>
      </c>
      <c r="L99">
        <f t="shared" si="0"/>
        <v>0.30888250000000039</v>
      </c>
      <c r="M99">
        <f t="shared" si="0"/>
        <v>0</v>
      </c>
      <c r="N99">
        <f t="shared" si="0"/>
        <v>2.5440000000000032E-2</v>
      </c>
      <c r="O99">
        <f t="shared" si="0"/>
        <v>4.2239999999999986E-2</v>
      </c>
      <c r="P99">
        <f t="shared" si="0"/>
        <v>5.9279999999999985E-2</v>
      </c>
      <c r="Q99">
        <f t="shared" si="0"/>
        <v>1.4627500000000017E-2</v>
      </c>
      <c r="R99">
        <f t="shared" si="0"/>
        <v>1.9999999999999976E-2</v>
      </c>
      <c r="S99">
        <f t="shared" si="0"/>
        <v>2.6885000000000058E-2</v>
      </c>
      <c r="T99">
        <f t="shared" si="0"/>
        <v>0</v>
      </c>
      <c r="U99">
        <f t="shared" si="0"/>
        <v>0.24248750000000033</v>
      </c>
      <c r="V99">
        <f t="shared" si="0"/>
        <v>2.3065000000000026E-2</v>
      </c>
      <c r="W99">
        <f t="shared" si="0"/>
        <v>7.4399999999999883E-3</v>
      </c>
      <c r="X99">
        <f t="shared" si="0"/>
        <v>0.15243000000000007</v>
      </c>
      <c r="Y99">
        <f t="shared" si="0"/>
        <v>0</v>
      </c>
      <c r="Z99">
        <f t="shared" si="0"/>
        <v>0</v>
      </c>
      <c r="AA99">
        <f t="shared" si="0"/>
        <v>1.9199999999999964E-2</v>
      </c>
      <c r="AB99">
        <f t="shared" si="0"/>
        <v>0</v>
      </c>
      <c r="AC99">
        <f t="shared" si="0"/>
        <v>0.22660249999999976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3.2137499999999999E-2</v>
      </c>
      <c r="AH99">
        <f t="shared" si="0"/>
        <v>0</v>
      </c>
      <c r="AI99">
        <f t="shared" si="0"/>
        <v>0.56827000000000027</v>
      </c>
      <c r="AJ99">
        <f t="shared" si="0"/>
        <v>0</v>
      </c>
      <c r="AK99">
        <f t="shared" si="0"/>
        <v>1.6680000000000011E-2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10.33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17.11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10.33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17.11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10.33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17.11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10.33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17.11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10.33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17.11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10.33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17.11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10.33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17.11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10.33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17.11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10.33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17.11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9.41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17.11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9.41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17.11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9.41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17.11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9.19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17.11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9.19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17.11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9.19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17.11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9.19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17.11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9.19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17.11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9.19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17.11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9.19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17.11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9.19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17.11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9.19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17.11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9.19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17.11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9.19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17.11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9.19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17.11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9.19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17.11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9.19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17.11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9.19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17.11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9.19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17.11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9.41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17.11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9.41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17.11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9.41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17.11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9.41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17.11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9.85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17.11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9.85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17.11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9.85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17.11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9.85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17.11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9.85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17.11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9.85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17.11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9.85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17.11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9.85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17.11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9.85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17.11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9.85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17.11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9.9600000000000009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17.11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9.9600000000000009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17.11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9.9600000000000009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17.11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9.9600000000000009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17.11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9.9600000000000009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17.11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10.41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17.11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9.9600000000000009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16.739999999999998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9.9600000000000009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16.739999999999998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10.41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16.739999999999998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9.9600000000000009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16.739999999999998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10.66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16.739999999999998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10.66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16.739999999999998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10.53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16.739999999999998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10.66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16.739999999999998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10.66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16.739999999999998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10.66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16.739999999999998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10.66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16.739999999999998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10.66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16.739999999999998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10.66</v>
      </c>
      <c r="AJ63" s="201">
        <v>0</v>
      </c>
      <c r="AK63" s="201">
        <v>0.37</v>
      </c>
      <c r="AL63" s="201">
        <v>0</v>
      </c>
      <c r="AM63" s="201">
        <v>0</v>
      </c>
      <c r="AN63" s="201">
        <v>0</v>
      </c>
      <c r="AO63" s="201">
        <v>16.739999999999998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10.08</v>
      </c>
      <c r="AJ64" s="201">
        <v>0</v>
      </c>
      <c r="AK64" s="201">
        <v>0.37</v>
      </c>
      <c r="AL64" s="201">
        <v>0</v>
      </c>
      <c r="AM64" s="201">
        <v>0</v>
      </c>
      <c r="AN64" s="201">
        <v>0</v>
      </c>
      <c r="AO64" s="201">
        <v>16.739999999999998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10.08</v>
      </c>
      <c r="AJ65" s="201">
        <v>0</v>
      </c>
      <c r="AK65" s="201">
        <v>0.37</v>
      </c>
      <c r="AL65" s="201">
        <v>0</v>
      </c>
      <c r="AM65" s="201">
        <v>0</v>
      </c>
      <c r="AN65" s="201">
        <v>0</v>
      </c>
      <c r="AO65" s="201">
        <v>16.739999999999998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10.08</v>
      </c>
      <c r="AJ66" s="201">
        <v>0</v>
      </c>
      <c r="AK66" s="201">
        <v>0.37</v>
      </c>
      <c r="AL66" s="201">
        <v>0</v>
      </c>
      <c r="AM66" s="201">
        <v>0</v>
      </c>
      <c r="AN66" s="201">
        <v>0</v>
      </c>
      <c r="AO66" s="201">
        <v>16.739999999999998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10.08</v>
      </c>
      <c r="AJ67" s="201">
        <v>0</v>
      </c>
      <c r="AK67" s="201">
        <v>0.37</v>
      </c>
      <c r="AL67" s="201">
        <v>0</v>
      </c>
      <c r="AM67" s="201">
        <v>0</v>
      </c>
      <c r="AN67" s="201">
        <v>0</v>
      </c>
      <c r="AO67" s="201">
        <v>16.739999999999998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10.08</v>
      </c>
      <c r="AJ68" s="201">
        <v>0</v>
      </c>
      <c r="AK68" s="201">
        <v>0.37</v>
      </c>
      <c r="AL68" s="201">
        <v>0</v>
      </c>
      <c r="AM68" s="201">
        <v>0</v>
      </c>
      <c r="AN68" s="201">
        <v>0</v>
      </c>
      <c r="AO68" s="201">
        <v>16.739999999999998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10.08</v>
      </c>
      <c r="AJ69" s="201">
        <v>0</v>
      </c>
      <c r="AK69" s="201">
        <v>0.37</v>
      </c>
      <c r="AL69" s="201">
        <v>0</v>
      </c>
      <c r="AM69" s="201">
        <v>0</v>
      </c>
      <c r="AN69" s="201">
        <v>0</v>
      </c>
      <c r="AO69" s="201">
        <v>16.739999999999998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10.08</v>
      </c>
      <c r="AJ70" s="201">
        <v>0</v>
      </c>
      <c r="AK70" s="201">
        <v>0.37</v>
      </c>
      <c r="AL70" s="201">
        <v>0</v>
      </c>
      <c r="AM70" s="201">
        <v>0</v>
      </c>
      <c r="AN70" s="201">
        <v>0</v>
      </c>
      <c r="AO70" s="201">
        <v>16.739999999999998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10.08</v>
      </c>
      <c r="AJ71" s="201">
        <v>0</v>
      </c>
      <c r="AK71" s="201">
        <v>0.37</v>
      </c>
      <c r="AL71" s="201">
        <v>0</v>
      </c>
      <c r="AM71" s="201">
        <v>0</v>
      </c>
      <c r="AN71" s="201">
        <v>0</v>
      </c>
      <c r="AO71" s="201">
        <v>16.739999999999998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10.08</v>
      </c>
      <c r="AJ72" s="201">
        <v>0</v>
      </c>
      <c r="AK72" s="201">
        <v>0.37</v>
      </c>
      <c r="AL72" s="201">
        <v>0</v>
      </c>
      <c r="AM72" s="201">
        <v>0</v>
      </c>
      <c r="AN72" s="201">
        <v>0</v>
      </c>
      <c r="AO72" s="201">
        <v>16.739999999999998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9.6999999999999993</v>
      </c>
      <c r="AH73" s="201">
        <v>0</v>
      </c>
      <c r="AI73" s="201">
        <v>0</v>
      </c>
      <c r="AJ73" s="201">
        <v>0</v>
      </c>
      <c r="AK73" s="201">
        <v>0.37</v>
      </c>
      <c r="AL73" s="201">
        <v>0</v>
      </c>
      <c r="AM73" s="201">
        <v>0</v>
      </c>
      <c r="AN73" s="201">
        <v>0</v>
      </c>
      <c r="AO73" s="201">
        <v>16.739999999999998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9.6999999999999993</v>
      </c>
      <c r="AH74" s="201">
        <v>0</v>
      </c>
      <c r="AI74" s="201">
        <v>0</v>
      </c>
      <c r="AJ74" s="201">
        <v>0</v>
      </c>
      <c r="AK74" s="201">
        <v>0.37</v>
      </c>
      <c r="AL74" s="201">
        <v>0</v>
      </c>
      <c r="AM74" s="201">
        <v>0</v>
      </c>
      <c r="AN74" s="201">
        <v>0</v>
      </c>
      <c r="AO74" s="201">
        <v>16.739999999999998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9.6999999999999993</v>
      </c>
      <c r="AH75" s="201">
        <v>0</v>
      </c>
      <c r="AI75" s="201">
        <v>0</v>
      </c>
      <c r="AJ75" s="201">
        <v>0</v>
      </c>
      <c r="AK75" s="201">
        <v>0.28999999999999998</v>
      </c>
      <c r="AL75" s="201">
        <v>0</v>
      </c>
      <c r="AM75" s="201">
        <v>0</v>
      </c>
      <c r="AN75" s="201">
        <v>0</v>
      </c>
      <c r="AO75" s="201">
        <v>17.11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9.6999999999999993</v>
      </c>
      <c r="AH76" s="201">
        <v>0</v>
      </c>
      <c r="AI76" s="201">
        <v>0</v>
      </c>
      <c r="AJ76" s="201">
        <v>0</v>
      </c>
      <c r="AK76" s="201">
        <v>0.28999999999999998</v>
      </c>
      <c r="AL76" s="201">
        <v>0</v>
      </c>
      <c r="AM76" s="201">
        <v>0</v>
      </c>
      <c r="AN76" s="201">
        <v>0</v>
      </c>
      <c r="AO76" s="201">
        <v>17.11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9.6999999999999993</v>
      </c>
      <c r="AH77" s="201">
        <v>0</v>
      </c>
      <c r="AI77" s="201">
        <v>10.17</v>
      </c>
      <c r="AJ77" s="201">
        <v>0</v>
      </c>
      <c r="AK77" s="201">
        <v>0.28999999999999998</v>
      </c>
      <c r="AL77" s="201">
        <v>0</v>
      </c>
      <c r="AM77" s="201">
        <v>0</v>
      </c>
      <c r="AN77" s="201">
        <v>0</v>
      </c>
      <c r="AO77" s="201">
        <v>17.11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10.17</v>
      </c>
      <c r="AJ78" s="201">
        <v>0</v>
      </c>
      <c r="AK78" s="201">
        <v>0.28999999999999998</v>
      </c>
      <c r="AL78" s="201">
        <v>0</v>
      </c>
      <c r="AM78" s="201">
        <v>0</v>
      </c>
      <c r="AN78" s="201">
        <v>0</v>
      </c>
      <c r="AO78" s="201">
        <v>17.11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10.17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17.11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10.17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17.11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10.17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17.11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10.87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17.11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10.82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17.11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10.82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17.11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10.82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17.11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10.82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17.11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10.82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17.11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10.82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17.11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10.82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17.11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11.47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17.11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11.91</v>
      </c>
      <c r="AJ91" s="201">
        <v>0</v>
      </c>
      <c r="AK91" s="201">
        <v>0.27</v>
      </c>
      <c r="AL91" s="201">
        <v>0</v>
      </c>
      <c r="AM91" s="201">
        <v>0</v>
      </c>
      <c r="AN91" s="201">
        <v>0</v>
      </c>
      <c r="AO91" s="201">
        <v>17.11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11.91</v>
      </c>
      <c r="AJ92" s="201">
        <v>0</v>
      </c>
      <c r="AK92" s="201">
        <v>0.27</v>
      </c>
      <c r="AL92" s="201">
        <v>0</v>
      </c>
      <c r="AM92" s="201">
        <v>0</v>
      </c>
      <c r="AN92" s="201">
        <v>0</v>
      </c>
      <c r="AO92" s="201">
        <v>17.11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11.91</v>
      </c>
      <c r="AJ93" s="201">
        <v>0</v>
      </c>
      <c r="AK93" s="201">
        <v>0.27</v>
      </c>
      <c r="AL93" s="201">
        <v>0</v>
      </c>
      <c r="AM93" s="201">
        <v>0</v>
      </c>
      <c r="AN93" s="201">
        <v>0</v>
      </c>
      <c r="AO93" s="201">
        <v>17.11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11.91</v>
      </c>
      <c r="AJ94" s="201">
        <v>0</v>
      </c>
      <c r="AK94" s="201">
        <v>0.27</v>
      </c>
      <c r="AL94" s="201">
        <v>0</v>
      </c>
      <c r="AM94" s="201">
        <v>0</v>
      </c>
      <c r="AN94" s="201">
        <v>0</v>
      </c>
      <c r="AO94" s="201">
        <v>17.11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11.91</v>
      </c>
      <c r="AJ95" s="201">
        <v>0</v>
      </c>
      <c r="AK95" s="201">
        <v>0.27</v>
      </c>
      <c r="AL95" s="201">
        <v>0</v>
      </c>
      <c r="AM95" s="201">
        <v>0</v>
      </c>
      <c r="AN95" s="201">
        <v>0</v>
      </c>
      <c r="AO95" s="201">
        <v>17.11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11.91</v>
      </c>
      <c r="AJ96" s="201">
        <v>0</v>
      </c>
      <c r="AK96" s="201">
        <v>0.27</v>
      </c>
      <c r="AL96" s="201">
        <v>0</v>
      </c>
      <c r="AM96" s="201">
        <v>0</v>
      </c>
      <c r="AN96" s="201">
        <v>0</v>
      </c>
      <c r="AO96" s="201">
        <v>17.11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11.91</v>
      </c>
      <c r="AJ97" s="201">
        <v>0</v>
      </c>
      <c r="AK97" s="201">
        <v>0.27</v>
      </c>
      <c r="AL97" s="201">
        <v>0</v>
      </c>
      <c r="AM97" s="201">
        <v>0</v>
      </c>
      <c r="AN97" s="201">
        <v>0</v>
      </c>
      <c r="AO97" s="201">
        <v>17.11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11.91</v>
      </c>
      <c r="AJ98" s="201">
        <v>0</v>
      </c>
      <c r="AK98" s="201">
        <v>0.27</v>
      </c>
      <c r="AL98" s="201">
        <v>0</v>
      </c>
      <c r="AM98" s="201">
        <v>0</v>
      </c>
      <c r="AN98" s="201">
        <v>0</v>
      </c>
      <c r="AO98" s="201">
        <v>17.11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1.2125E-2</v>
      </c>
      <c r="AH99">
        <f t="shared" si="0"/>
        <v>0</v>
      </c>
      <c r="AI99">
        <f t="shared" si="0"/>
        <v>0.23390500000000006</v>
      </c>
      <c r="AJ99">
        <f t="shared" si="0"/>
        <v>0</v>
      </c>
      <c r="AK99">
        <f t="shared" si="0"/>
        <v>1.9399999999999995E-3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2.4700000000000002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49.86</v>
      </c>
      <c r="AJ3" s="201">
        <v>0</v>
      </c>
      <c r="AK3" s="201">
        <v>4.04</v>
      </c>
      <c r="AL3" s="201">
        <v>0</v>
      </c>
      <c r="AM3" s="201">
        <v>0</v>
      </c>
      <c r="AN3" s="201">
        <v>0</v>
      </c>
      <c r="AO3" s="201">
        <v>91.18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2.4700000000000002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49.86</v>
      </c>
      <c r="AJ4" s="201">
        <v>0</v>
      </c>
      <c r="AK4" s="201">
        <v>4.04</v>
      </c>
      <c r="AL4" s="201">
        <v>0</v>
      </c>
      <c r="AM4" s="201">
        <v>0</v>
      </c>
      <c r="AN4" s="201">
        <v>0</v>
      </c>
      <c r="AO4" s="201">
        <v>91.18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2.42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49.86</v>
      </c>
      <c r="AJ5" s="201">
        <v>0</v>
      </c>
      <c r="AK5" s="201">
        <v>4.04</v>
      </c>
      <c r="AL5" s="201">
        <v>0</v>
      </c>
      <c r="AM5" s="201">
        <v>0</v>
      </c>
      <c r="AN5" s="201">
        <v>0</v>
      </c>
      <c r="AO5" s="201">
        <v>91.18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2.42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49.86</v>
      </c>
      <c r="AJ6" s="201">
        <v>0</v>
      </c>
      <c r="AK6" s="201">
        <v>4.04</v>
      </c>
      <c r="AL6" s="201">
        <v>0</v>
      </c>
      <c r="AM6" s="201">
        <v>0</v>
      </c>
      <c r="AN6" s="201">
        <v>0</v>
      </c>
      <c r="AO6" s="201">
        <v>91.18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2.42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49.86</v>
      </c>
      <c r="AJ7" s="201">
        <v>0</v>
      </c>
      <c r="AK7" s="201">
        <v>4.04</v>
      </c>
      <c r="AL7" s="201">
        <v>0</v>
      </c>
      <c r="AM7" s="201">
        <v>0</v>
      </c>
      <c r="AN7" s="201">
        <v>0</v>
      </c>
      <c r="AO7" s="201">
        <v>91.18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2.42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49.86</v>
      </c>
      <c r="AJ8" s="201">
        <v>0</v>
      </c>
      <c r="AK8" s="201">
        <v>4.04</v>
      </c>
      <c r="AL8" s="201">
        <v>0</v>
      </c>
      <c r="AM8" s="201">
        <v>0</v>
      </c>
      <c r="AN8" s="201">
        <v>0</v>
      </c>
      <c r="AO8" s="201">
        <v>91.18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2.42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49.86</v>
      </c>
      <c r="AJ9" s="201">
        <v>0</v>
      </c>
      <c r="AK9" s="201">
        <v>4.04</v>
      </c>
      <c r="AL9" s="201">
        <v>0</v>
      </c>
      <c r="AM9" s="201">
        <v>0</v>
      </c>
      <c r="AN9" s="201">
        <v>0</v>
      </c>
      <c r="AO9" s="201">
        <v>91.18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2.42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49.86</v>
      </c>
      <c r="AJ10" s="201">
        <v>0</v>
      </c>
      <c r="AK10" s="201">
        <v>4.04</v>
      </c>
      <c r="AL10" s="201">
        <v>0</v>
      </c>
      <c r="AM10" s="201">
        <v>0</v>
      </c>
      <c r="AN10" s="201">
        <v>0</v>
      </c>
      <c r="AO10" s="201">
        <v>91.18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2.42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49.86</v>
      </c>
      <c r="AJ11" s="201">
        <v>0</v>
      </c>
      <c r="AK11" s="201">
        <v>3.04</v>
      </c>
      <c r="AL11" s="201">
        <v>0</v>
      </c>
      <c r="AM11" s="201">
        <v>0</v>
      </c>
      <c r="AN11" s="201">
        <v>0</v>
      </c>
      <c r="AO11" s="201">
        <v>91.18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2.08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47.07</v>
      </c>
      <c r="AJ12" s="201">
        <v>0</v>
      </c>
      <c r="AK12" s="201">
        <v>3.04</v>
      </c>
      <c r="AL12" s="201">
        <v>0</v>
      </c>
      <c r="AM12" s="201">
        <v>0</v>
      </c>
      <c r="AN12" s="201">
        <v>0</v>
      </c>
      <c r="AO12" s="201">
        <v>91.18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2.08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47.07</v>
      </c>
      <c r="AJ13" s="201">
        <v>0</v>
      </c>
      <c r="AK13" s="201">
        <v>3.04</v>
      </c>
      <c r="AL13" s="201">
        <v>0</v>
      </c>
      <c r="AM13" s="201">
        <v>0</v>
      </c>
      <c r="AN13" s="201">
        <v>0</v>
      </c>
      <c r="AO13" s="201">
        <v>91.18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2.08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47.07</v>
      </c>
      <c r="AJ14" s="201">
        <v>0</v>
      </c>
      <c r="AK14" s="201">
        <v>3.04</v>
      </c>
      <c r="AL14" s="201">
        <v>0</v>
      </c>
      <c r="AM14" s="201">
        <v>0</v>
      </c>
      <c r="AN14" s="201">
        <v>0</v>
      </c>
      <c r="AO14" s="201">
        <v>91.18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45.93</v>
      </c>
      <c r="AJ15" s="201">
        <v>0</v>
      </c>
      <c r="AK15" s="201">
        <v>3.04</v>
      </c>
      <c r="AL15" s="201">
        <v>0</v>
      </c>
      <c r="AM15" s="201">
        <v>0</v>
      </c>
      <c r="AN15" s="201">
        <v>0</v>
      </c>
      <c r="AO15" s="201">
        <v>91.18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45.93</v>
      </c>
      <c r="AJ16" s="201">
        <v>0</v>
      </c>
      <c r="AK16" s="201">
        <v>3.04</v>
      </c>
      <c r="AL16" s="201">
        <v>0</v>
      </c>
      <c r="AM16" s="201">
        <v>0</v>
      </c>
      <c r="AN16" s="201">
        <v>0</v>
      </c>
      <c r="AO16" s="201">
        <v>91.18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45.93</v>
      </c>
      <c r="AJ17" s="201">
        <v>0</v>
      </c>
      <c r="AK17" s="201">
        <v>3.04</v>
      </c>
      <c r="AL17" s="201">
        <v>0</v>
      </c>
      <c r="AM17" s="201">
        <v>0</v>
      </c>
      <c r="AN17" s="201">
        <v>0</v>
      </c>
      <c r="AO17" s="201">
        <v>91.18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45.93</v>
      </c>
      <c r="AJ18" s="201">
        <v>0</v>
      </c>
      <c r="AK18" s="201">
        <v>3.04</v>
      </c>
      <c r="AL18" s="201">
        <v>0</v>
      </c>
      <c r="AM18" s="201">
        <v>0</v>
      </c>
      <c r="AN18" s="201">
        <v>0</v>
      </c>
      <c r="AO18" s="201">
        <v>91.18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45.93</v>
      </c>
      <c r="AJ19" s="201">
        <v>0</v>
      </c>
      <c r="AK19" s="201">
        <v>3.04</v>
      </c>
      <c r="AL19" s="201">
        <v>0</v>
      </c>
      <c r="AM19" s="201">
        <v>0</v>
      </c>
      <c r="AN19" s="201">
        <v>0</v>
      </c>
      <c r="AO19" s="201">
        <v>91.18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45.93</v>
      </c>
      <c r="AJ20" s="201">
        <v>0</v>
      </c>
      <c r="AK20" s="201">
        <v>3.04</v>
      </c>
      <c r="AL20" s="201">
        <v>0</v>
      </c>
      <c r="AM20" s="201">
        <v>0</v>
      </c>
      <c r="AN20" s="201">
        <v>0</v>
      </c>
      <c r="AO20" s="201">
        <v>91.18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45.93</v>
      </c>
      <c r="AJ21" s="201">
        <v>0</v>
      </c>
      <c r="AK21" s="201">
        <v>3.04</v>
      </c>
      <c r="AL21" s="201">
        <v>0</v>
      </c>
      <c r="AM21" s="201">
        <v>0</v>
      </c>
      <c r="AN21" s="201">
        <v>0</v>
      </c>
      <c r="AO21" s="201">
        <v>91.18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45.93</v>
      </c>
      <c r="AJ22" s="201">
        <v>0</v>
      </c>
      <c r="AK22" s="201">
        <v>3.04</v>
      </c>
      <c r="AL22" s="201">
        <v>0</v>
      </c>
      <c r="AM22" s="201">
        <v>0</v>
      </c>
      <c r="AN22" s="201">
        <v>0</v>
      </c>
      <c r="AO22" s="201">
        <v>91.18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45.93</v>
      </c>
      <c r="AJ23" s="201">
        <v>0</v>
      </c>
      <c r="AK23" s="201">
        <v>3.04</v>
      </c>
      <c r="AL23" s="201">
        <v>0</v>
      </c>
      <c r="AM23" s="201">
        <v>0</v>
      </c>
      <c r="AN23" s="201">
        <v>0</v>
      </c>
      <c r="AO23" s="201">
        <v>91.18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45.93</v>
      </c>
      <c r="AJ24" s="201">
        <v>0</v>
      </c>
      <c r="AK24" s="201">
        <v>3.04</v>
      </c>
      <c r="AL24" s="201">
        <v>0</v>
      </c>
      <c r="AM24" s="201">
        <v>0</v>
      </c>
      <c r="AN24" s="201">
        <v>0</v>
      </c>
      <c r="AO24" s="201">
        <v>91.18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45.93</v>
      </c>
      <c r="AJ25" s="201">
        <v>0</v>
      </c>
      <c r="AK25" s="201">
        <v>3.04</v>
      </c>
      <c r="AL25" s="201">
        <v>0</v>
      </c>
      <c r="AM25" s="201">
        <v>0</v>
      </c>
      <c r="AN25" s="201">
        <v>0</v>
      </c>
      <c r="AO25" s="201">
        <v>91.18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45.93</v>
      </c>
      <c r="AJ26" s="201">
        <v>0</v>
      </c>
      <c r="AK26" s="201">
        <v>3.04</v>
      </c>
      <c r="AL26" s="201">
        <v>0</v>
      </c>
      <c r="AM26" s="201">
        <v>0</v>
      </c>
      <c r="AN26" s="201">
        <v>0</v>
      </c>
      <c r="AO26" s="201">
        <v>91.18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45.93</v>
      </c>
      <c r="AJ27" s="201">
        <v>0</v>
      </c>
      <c r="AK27" s="201">
        <v>3.04</v>
      </c>
      <c r="AL27" s="201">
        <v>0</v>
      </c>
      <c r="AM27" s="201">
        <v>0</v>
      </c>
      <c r="AN27" s="201">
        <v>0</v>
      </c>
      <c r="AO27" s="201">
        <v>91.18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2.08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45.93</v>
      </c>
      <c r="AJ28" s="201">
        <v>0</v>
      </c>
      <c r="AK28" s="201">
        <v>3.04</v>
      </c>
      <c r="AL28" s="201">
        <v>0</v>
      </c>
      <c r="AM28" s="201">
        <v>0</v>
      </c>
      <c r="AN28" s="201">
        <v>0</v>
      </c>
      <c r="AO28" s="201">
        <v>91.18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2.08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45.93</v>
      </c>
      <c r="AJ29" s="201">
        <v>0</v>
      </c>
      <c r="AK29" s="201">
        <v>3.04</v>
      </c>
      <c r="AL29" s="201">
        <v>0</v>
      </c>
      <c r="AM29" s="201">
        <v>0</v>
      </c>
      <c r="AN29" s="201">
        <v>0</v>
      </c>
      <c r="AO29" s="201">
        <v>91.18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2.08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45.93</v>
      </c>
      <c r="AJ30" s="201">
        <v>0</v>
      </c>
      <c r="AK30" s="201">
        <v>3.04</v>
      </c>
      <c r="AL30" s="201">
        <v>0</v>
      </c>
      <c r="AM30" s="201">
        <v>0</v>
      </c>
      <c r="AN30" s="201">
        <v>0</v>
      </c>
      <c r="AO30" s="201">
        <v>91.18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2.08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47.07</v>
      </c>
      <c r="AJ31" s="201">
        <v>0</v>
      </c>
      <c r="AK31" s="201">
        <v>3.04</v>
      </c>
      <c r="AL31" s="201">
        <v>0</v>
      </c>
      <c r="AM31" s="201">
        <v>0</v>
      </c>
      <c r="AN31" s="201">
        <v>0</v>
      </c>
      <c r="AO31" s="201">
        <v>91.18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2.08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47.07</v>
      </c>
      <c r="AJ32" s="201">
        <v>0</v>
      </c>
      <c r="AK32" s="201">
        <v>3.04</v>
      </c>
      <c r="AL32" s="201">
        <v>0</v>
      </c>
      <c r="AM32" s="201">
        <v>0</v>
      </c>
      <c r="AN32" s="201">
        <v>0</v>
      </c>
      <c r="AO32" s="201">
        <v>91.18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2.08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47.07</v>
      </c>
      <c r="AJ33" s="201">
        <v>0</v>
      </c>
      <c r="AK33" s="201">
        <v>3.04</v>
      </c>
      <c r="AL33" s="201">
        <v>0</v>
      </c>
      <c r="AM33" s="201">
        <v>0</v>
      </c>
      <c r="AN33" s="201">
        <v>0</v>
      </c>
      <c r="AO33" s="201">
        <v>91.18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47.07</v>
      </c>
      <c r="AJ34" s="201">
        <v>0</v>
      </c>
      <c r="AK34" s="201">
        <v>3.04</v>
      </c>
      <c r="AL34" s="201">
        <v>0</v>
      </c>
      <c r="AM34" s="201">
        <v>0</v>
      </c>
      <c r="AN34" s="201">
        <v>0</v>
      </c>
      <c r="AO34" s="201">
        <v>91.18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47.24</v>
      </c>
      <c r="AJ35" s="201">
        <v>0</v>
      </c>
      <c r="AK35" s="201">
        <v>3.04</v>
      </c>
      <c r="AL35" s="201">
        <v>0</v>
      </c>
      <c r="AM35" s="201">
        <v>0</v>
      </c>
      <c r="AN35" s="201">
        <v>0</v>
      </c>
      <c r="AO35" s="201">
        <v>91.18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47.24</v>
      </c>
      <c r="AJ36" s="201">
        <v>0</v>
      </c>
      <c r="AK36" s="201">
        <v>3.04</v>
      </c>
      <c r="AL36" s="201">
        <v>0</v>
      </c>
      <c r="AM36" s="201">
        <v>0</v>
      </c>
      <c r="AN36" s="201">
        <v>0</v>
      </c>
      <c r="AO36" s="201">
        <v>91.18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2.08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47.24</v>
      </c>
      <c r="AJ37" s="201">
        <v>0</v>
      </c>
      <c r="AK37" s="201">
        <v>3.04</v>
      </c>
      <c r="AL37" s="201">
        <v>0</v>
      </c>
      <c r="AM37" s="201">
        <v>0</v>
      </c>
      <c r="AN37" s="201">
        <v>0</v>
      </c>
      <c r="AO37" s="201">
        <v>91.18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47.24</v>
      </c>
      <c r="AJ38" s="201">
        <v>0</v>
      </c>
      <c r="AK38" s="201">
        <v>3.04</v>
      </c>
      <c r="AL38" s="201">
        <v>0</v>
      </c>
      <c r="AM38" s="201">
        <v>0</v>
      </c>
      <c r="AN38" s="201">
        <v>0</v>
      </c>
      <c r="AO38" s="201">
        <v>91.18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47.24</v>
      </c>
      <c r="AJ39" s="201">
        <v>0</v>
      </c>
      <c r="AK39" s="201">
        <v>3.04</v>
      </c>
      <c r="AL39" s="201">
        <v>0</v>
      </c>
      <c r="AM39" s="201">
        <v>0</v>
      </c>
      <c r="AN39" s="201">
        <v>0</v>
      </c>
      <c r="AO39" s="201">
        <v>91.18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47.24</v>
      </c>
      <c r="AJ40" s="201">
        <v>0</v>
      </c>
      <c r="AK40" s="201">
        <v>3.04</v>
      </c>
      <c r="AL40" s="201">
        <v>0</v>
      </c>
      <c r="AM40" s="201">
        <v>0</v>
      </c>
      <c r="AN40" s="201">
        <v>0</v>
      </c>
      <c r="AO40" s="201">
        <v>91.18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47.24</v>
      </c>
      <c r="AJ41" s="201">
        <v>0</v>
      </c>
      <c r="AK41" s="201">
        <v>3.04</v>
      </c>
      <c r="AL41" s="201">
        <v>0</v>
      </c>
      <c r="AM41" s="201">
        <v>0</v>
      </c>
      <c r="AN41" s="201">
        <v>0</v>
      </c>
      <c r="AO41" s="201">
        <v>91.18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47.24</v>
      </c>
      <c r="AJ42" s="201">
        <v>0</v>
      </c>
      <c r="AK42" s="201">
        <v>3.04</v>
      </c>
      <c r="AL42" s="201">
        <v>0</v>
      </c>
      <c r="AM42" s="201">
        <v>0</v>
      </c>
      <c r="AN42" s="201">
        <v>0</v>
      </c>
      <c r="AO42" s="201">
        <v>91.18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2.1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47.24</v>
      </c>
      <c r="AJ43" s="201">
        <v>0</v>
      </c>
      <c r="AK43" s="201">
        <v>3.04</v>
      </c>
      <c r="AL43" s="201">
        <v>0</v>
      </c>
      <c r="AM43" s="201">
        <v>0</v>
      </c>
      <c r="AN43" s="201">
        <v>0</v>
      </c>
      <c r="AO43" s="201">
        <v>91.18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2.1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47.24</v>
      </c>
      <c r="AJ44" s="201">
        <v>0</v>
      </c>
      <c r="AK44" s="201">
        <v>3.04</v>
      </c>
      <c r="AL44" s="201">
        <v>0</v>
      </c>
      <c r="AM44" s="201">
        <v>0</v>
      </c>
      <c r="AN44" s="201">
        <v>0</v>
      </c>
      <c r="AO44" s="201">
        <v>91.18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2.1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47.83</v>
      </c>
      <c r="AJ45" s="201">
        <v>0</v>
      </c>
      <c r="AK45" s="201">
        <v>3.04</v>
      </c>
      <c r="AL45" s="201">
        <v>0</v>
      </c>
      <c r="AM45" s="201">
        <v>0</v>
      </c>
      <c r="AN45" s="201">
        <v>0</v>
      </c>
      <c r="AO45" s="201">
        <v>91.18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2.16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47.83</v>
      </c>
      <c r="AJ46" s="201">
        <v>0</v>
      </c>
      <c r="AK46" s="201">
        <v>3.04</v>
      </c>
      <c r="AL46" s="201">
        <v>0</v>
      </c>
      <c r="AM46" s="201">
        <v>0</v>
      </c>
      <c r="AN46" s="201">
        <v>0</v>
      </c>
      <c r="AO46" s="201">
        <v>91.18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2.16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47.83</v>
      </c>
      <c r="AJ47" s="201">
        <v>0</v>
      </c>
      <c r="AK47" s="201">
        <v>3.04</v>
      </c>
      <c r="AL47" s="201">
        <v>0</v>
      </c>
      <c r="AM47" s="201">
        <v>0</v>
      </c>
      <c r="AN47" s="201">
        <v>0</v>
      </c>
      <c r="AO47" s="201">
        <v>91.18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2.16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47.83</v>
      </c>
      <c r="AJ48" s="201">
        <v>0</v>
      </c>
      <c r="AK48" s="201">
        <v>3.04</v>
      </c>
      <c r="AL48" s="201">
        <v>0</v>
      </c>
      <c r="AM48" s="201">
        <v>0</v>
      </c>
      <c r="AN48" s="201">
        <v>0</v>
      </c>
      <c r="AO48" s="201">
        <v>91.18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2.16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47.83</v>
      </c>
      <c r="AJ49" s="201">
        <v>0</v>
      </c>
      <c r="AK49" s="201">
        <v>3.04</v>
      </c>
      <c r="AL49" s="201">
        <v>0</v>
      </c>
      <c r="AM49" s="201">
        <v>0</v>
      </c>
      <c r="AN49" s="201">
        <v>0</v>
      </c>
      <c r="AO49" s="201">
        <v>91.18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2.67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50.27</v>
      </c>
      <c r="AJ50" s="201">
        <v>0</v>
      </c>
      <c r="AK50" s="201">
        <v>3.04</v>
      </c>
      <c r="AL50" s="201">
        <v>0</v>
      </c>
      <c r="AM50" s="201">
        <v>0</v>
      </c>
      <c r="AN50" s="201">
        <v>0</v>
      </c>
      <c r="AO50" s="201">
        <v>91.18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2.14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47.84</v>
      </c>
      <c r="AJ51" s="201">
        <v>0</v>
      </c>
      <c r="AK51" s="201">
        <v>3.04</v>
      </c>
      <c r="AL51" s="201">
        <v>0</v>
      </c>
      <c r="AM51" s="201">
        <v>0</v>
      </c>
      <c r="AN51" s="201">
        <v>0</v>
      </c>
      <c r="AO51" s="201">
        <v>89.24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2.14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47.84</v>
      </c>
      <c r="AJ52" s="201">
        <v>0</v>
      </c>
      <c r="AK52" s="201">
        <v>3.04</v>
      </c>
      <c r="AL52" s="201">
        <v>0</v>
      </c>
      <c r="AM52" s="201">
        <v>0</v>
      </c>
      <c r="AN52" s="201">
        <v>0</v>
      </c>
      <c r="AO52" s="201">
        <v>89.24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2.67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50.27</v>
      </c>
      <c r="AJ53" s="201">
        <v>0</v>
      </c>
      <c r="AK53" s="201">
        <v>3.04</v>
      </c>
      <c r="AL53" s="201">
        <v>0</v>
      </c>
      <c r="AM53" s="201">
        <v>0</v>
      </c>
      <c r="AN53" s="201">
        <v>0</v>
      </c>
      <c r="AO53" s="201">
        <v>89.24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2.14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47.84</v>
      </c>
      <c r="AJ54" s="201">
        <v>0</v>
      </c>
      <c r="AK54" s="201">
        <v>3.04</v>
      </c>
      <c r="AL54" s="201">
        <v>0</v>
      </c>
      <c r="AM54" s="201">
        <v>0</v>
      </c>
      <c r="AN54" s="201">
        <v>0</v>
      </c>
      <c r="AO54" s="201">
        <v>89.24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2.67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51.64</v>
      </c>
      <c r="AJ55" s="201">
        <v>0</v>
      </c>
      <c r="AK55" s="201">
        <v>3.04</v>
      </c>
      <c r="AL55" s="201">
        <v>0</v>
      </c>
      <c r="AM55" s="201">
        <v>0</v>
      </c>
      <c r="AN55" s="201">
        <v>0</v>
      </c>
      <c r="AO55" s="201">
        <v>89.24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2.67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51.64</v>
      </c>
      <c r="AJ56" s="201">
        <v>0</v>
      </c>
      <c r="AK56" s="201">
        <v>3.04</v>
      </c>
      <c r="AL56" s="201">
        <v>0</v>
      </c>
      <c r="AM56" s="201">
        <v>0</v>
      </c>
      <c r="AN56" s="201">
        <v>0</v>
      </c>
      <c r="AO56" s="201">
        <v>89.24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2.48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50.93</v>
      </c>
      <c r="AJ57" s="201">
        <v>0</v>
      </c>
      <c r="AK57" s="201">
        <v>3.04</v>
      </c>
      <c r="AL57" s="201">
        <v>0</v>
      </c>
      <c r="AM57" s="201">
        <v>0</v>
      </c>
      <c r="AN57" s="201">
        <v>0</v>
      </c>
      <c r="AO57" s="201">
        <v>89.24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2.76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51.64</v>
      </c>
      <c r="AJ58" s="201">
        <v>0</v>
      </c>
      <c r="AK58" s="201">
        <v>4.04</v>
      </c>
      <c r="AL58" s="201">
        <v>0</v>
      </c>
      <c r="AM58" s="201">
        <v>0</v>
      </c>
      <c r="AN58" s="201">
        <v>0</v>
      </c>
      <c r="AO58" s="201">
        <v>89.24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2.76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51.64</v>
      </c>
      <c r="AJ59" s="201">
        <v>0</v>
      </c>
      <c r="AK59" s="201">
        <v>4.04</v>
      </c>
      <c r="AL59" s="201">
        <v>0</v>
      </c>
      <c r="AM59" s="201">
        <v>0</v>
      </c>
      <c r="AN59" s="201">
        <v>0</v>
      </c>
      <c r="AO59" s="201">
        <v>89.24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2.76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51.64</v>
      </c>
      <c r="AJ60" s="201">
        <v>0</v>
      </c>
      <c r="AK60" s="201">
        <v>4.04</v>
      </c>
      <c r="AL60" s="201">
        <v>0</v>
      </c>
      <c r="AM60" s="201">
        <v>0</v>
      </c>
      <c r="AN60" s="201">
        <v>0</v>
      </c>
      <c r="AO60" s="201">
        <v>89.24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2.76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51.64</v>
      </c>
      <c r="AJ61" s="201">
        <v>0</v>
      </c>
      <c r="AK61" s="201">
        <v>4.04</v>
      </c>
      <c r="AL61" s="201">
        <v>0</v>
      </c>
      <c r="AM61" s="201">
        <v>0</v>
      </c>
      <c r="AN61" s="201">
        <v>0</v>
      </c>
      <c r="AO61" s="201">
        <v>89.24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2.76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51.64</v>
      </c>
      <c r="AJ62" s="201">
        <v>0</v>
      </c>
      <c r="AK62" s="201">
        <v>4.04</v>
      </c>
      <c r="AL62" s="201">
        <v>0</v>
      </c>
      <c r="AM62" s="201">
        <v>0</v>
      </c>
      <c r="AN62" s="201">
        <v>0</v>
      </c>
      <c r="AO62" s="201">
        <v>89.24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2.76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51.64</v>
      </c>
      <c r="AJ63" s="201">
        <v>0</v>
      </c>
      <c r="AK63" s="201">
        <v>6.69</v>
      </c>
      <c r="AL63" s="201">
        <v>0</v>
      </c>
      <c r="AM63" s="201">
        <v>0</v>
      </c>
      <c r="AN63" s="201">
        <v>0</v>
      </c>
      <c r="AO63" s="201">
        <v>89.24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2.2000000000000002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48.49</v>
      </c>
      <c r="AJ64" s="201">
        <v>0</v>
      </c>
      <c r="AK64" s="201">
        <v>6.69</v>
      </c>
      <c r="AL64" s="201">
        <v>0</v>
      </c>
      <c r="AM64" s="201">
        <v>0</v>
      </c>
      <c r="AN64" s="201">
        <v>0</v>
      </c>
      <c r="AO64" s="201">
        <v>89.24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2.2000000000000002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48.49</v>
      </c>
      <c r="AJ65" s="201">
        <v>0</v>
      </c>
      <c r="AK65" s="201">
        <v>6.69</v>
      </c>
      <c r="AL65" s="201">
        <v>0</v>
      </c>
      <c r="AM65" s="201">
        <v>0</v>
      </c>
      <c r="AN65" s="201">
        <v>0</v>
      </c>
      <c r="AO65" s="201">
        <v>89.24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2.2000000000000002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48.49</v>
      </c>
      <c r="AJ66" s="201">
        <v>0</v>
      </c>
      <c r="AK66" s="201">
        <v>6.69</v>
      </c>
      <c r="AL66" s="201">
        <v>0</v>
      </c>
      <c r="AM66" s="201">
        <v>0</v>
      </c>
      <c r="AN66" s="201">
        <v>0</v>
      </c>
      <c r="AO66" s="201">
        <v>89.24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2.2000000000000002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48.49</v>
      </c>
      <c r="AJ67" s="201">
        <v>0</v>
      </c>
      <c r="AK67" s="201">
        <v>6.69</v>
      </c>
      <c r="AL67" s="201">
        <v>0</v>
      </c>
      <c r="AM67" s="201">
        <v>0</v>
      </c>
      <c r="AN67" s="201">
        <v>0</v>
      </c>
      <c r="AO67" s="201">
        <v>89.24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2.2000000000000002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48.49</v>
      </c>
      <c r="AJ68" s="201">
        <v>0</v>
      </c>
      <c r="AK68" s="201">
        <v>6.69</v>
      </c>
      <c r="AL68" s="201">
        <v>0</v>
      </c>
      <c r="AM68" s="201">
        <v>0</v>
      </c>
      <c r="AN68" s="201">
        <v>0</v>
      </c>
      <c r="AO68" s="201">
        <v>89.24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2.1800000000000002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48.49</v>
      </c>
      <c r="AJ69" s="201">
        <v>0</v>
      </c>
      <c r="AK69" s="201">
        <v>6.69</v>
      </c>
      <c r="AL69" s="201">
        <v>0</v>
      </c>
      <c r="AM69" s="201">
        <v>0</v>
      </c>
      <c r="AN69" s="201">
        <v>0</v>
      </c>
      <c r="AO69" s="201">
        <v>89.24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2.1800000000000002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48.49</v>
      </c>
      <c r="AJ70" s="201">
        <v>0</v>
      </c>
      <c r="AK70" s="201">
        <v>6.69</v>
      </c>
      <c r="AL70" s="201">
        <v>0</v>
      </c>
      <c r="AM70" s="201">
        <v>0</v>
      </c>
      <c r="AN70" s="201">
        <v>0</v>
      </c>
      <c r="AO70" s="201">
        <v>89.24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2.1800000000000002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48.49</v>
      </c>
      <c r="AJ71" s="201">
        <v>0</v>
      </c>
      <c r="AK71" s="201">
        <v>6.69</v>
      </c>
      <c r="AL71" s="201">
        <v>0</v>
      </c>
      <c r="AM71" s="201">
        <v>0</v>
      </c>
      <c r="AN71" s="201">
        <v>0</v>
      </c>
      <c r="AO71" s="201">
        <v>89.24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2.1800000000000002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48.49</v>
      </c>
      <c r="AJ72" s="201">
        <v>0</v>
      </c>
      <c r="AK72" s="201">
        <v>6.69</v>
      </c>
      <c r="AL72" s="201">
        <v>0</v>
      </c>
      <c r="AM72" s="201">
        <v>0</v>
      </c>
      <c r="AN72" s="201">
        <v>0</v>
      </c>
      <c r="AO72" s="201">
        <v>89.24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2.71</v>
      </c>
      <c r="AD73" s="201">
        <v>0</v>
      </c>
      <c r="AE73" s="201">
        <v>0</v>
      </c>
      <c r="AF73" s="201">
        <v>0</v>
      </c>
      <c r="AG73" s="201">
        <v>48.48</v>
      </c>
      <c r="AH73" s="201">
        <v>0</v>
      </c>
      <c r="AI73" s="201">
        <v>0</v>
      </c>
      <c r="AJ73" s="201">
        <v>0</v>
      </c>
      <c r="AK73" s="201">
        <v>6.69</v>
      </c>
      <c r="AL73" s="201">
        <v>0</v>
      </c>
      <c r="AM73" s="201">
        <v>0</v>
      </c>
      <c r="AN73" s="201">
        <v>0</v>
      </c>
      <c r="AO73" s="201">
        <v>89.24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2.71</v>
      </c>
      <c r="AD74" s="201">
        <v>0</v>
      </c>
      <c r="AE74" s="201">
        <v>0</v>
      </c>
      <c r="AF74" s="201">
        <v>0</v>
      </c>
      <c r="AG74" s="201">
        <v>48.48</v>
      </c>
      <c r="AH74" s="201">
        <v>0</v>
      </c>
      <c r="AI74" s="201">
        <v>0</v>
      </c>
      <c r="AJ74" s="201">
        <v>0</v>
      </c>
      <c r="AK74" s="201">
        <v>6.69</v>
      </c>
      <c r="AL74" s="201">
        <v>0</v>
      </c>
      <c r="AM74" s="201">
        <v>0</v>
      </c>
      <c r="AN74" s="201">
        <v>0</v>
      </c>
      <c r="AO74" s="201">
        <v>89.24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2.1</v>
      </c>
      <c r="AD75" s="201">
        <v>0</v>
      </c>
      <c r="AE75" s="201">
        <v>0</v>
      </c>
      <c r="AF75" s="201">
        <v>0</v>
      </c>
      <c r="AG75" s="201">
        <v>48.48</v>
      </c>
      <c r="AH75" s="201">
        <v>0</v>
      </c>
      <c r="AI75" s="201">
        <v>0</v>
      </c>
      <c r="AJ75" s="201">
        <v>0</v>
      </c>
      <c r="AK75" s="201">
        <v>5.4</v>
      </c>
      <c r="AL75" s="201">
        <v>0</v>
      </c>
      <c r="AM75" s="201">
        <v>0</v>
      </c>
      <c r="AN75" s="201">
        <v>0</v>
      </c>
      <c r="AO75" s="201">
        <v>91.18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2.71</v>
      </c>
      <c r="AD76" s="201">
        <v>0</v>
      </c>
      <c r="AE76" s="201">
        <v>0</v>
      </c>
      <c r="AF76" s="201">
        <v>0</v>
      </c>
      <c r="AG76" s="201">
        <v>48.48</v>
      </c>
      <c r="AH76" s="201">
        <v>0</v>
      </c>
      <c r="AI76" s="201">
        <v>0</v>
      </c>
      <c r="AJ76" s="201">
        <v>0</v>
      </c>
      <c r="AK76" s="201">
        <v>5.4</v>
      </c>
      <c r="AL76" s="201">
        <v>0</v>
      </c>
      <c r="AM76" s="201">
        <v>0</v>
      </c>
      <c r="AN76" s="201">
        <v>0</v>
      </c>
      <c r="AO76" s="201">
        <v>91.18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2.71</v>
      </c>
      <c r="AD77" s="201">
        <v>0</v>
      </c>
      <c r="AE77" s="201">
        <v>0</v>
      </c>
      <c r="AF77" s="201">
        <v>0</v>
      </c>
      <c r="AG77" s="201">
        <v>48.48</v>
      </c>
      <c r="AH77" s="201">
        <v>0</v>
      </c>
      <c r="AI77" s="201">
        <v>48.98</v>
      </c>
      <c r="AJ77" s="201">
        <v>0</v>
      </c>
      <c r="AK77" s="201">
        <v>5.4</v>
      </c>
      <c r="AL77" s="201">
        <v>0</v>
      </c>
      <c r="AM77" s="201">
        <v>0</v>
      </c>
      <c r="AN77" s="201">
        <v>0</v>
      </c>
      <c r="AO77" s="201">
        <v>91.18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2.71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48.98</v>
      </c>
      <c r="AJ78" s="201">
        <v>0</v>
      </c>
      <c r="AK78" s="201">
        <v>5.4</v>
      </c>
      <c r="AL78" s="201">
        <v>0</v>
      </c>
      <c r="AM78" s="201">
        <v>0</v>
      </c>
      <c r="AN78" s="201">
        <v>0</v>
      </c>
      <c r="AO78" s="201">
        <v>91.18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2.08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48.98</v>
      </c>
      <c r="AJ79" s="201">
        <v>0</v>
      </c>
      <c r="AK79" s="201">
        <v>4.04</v>
      </c>
      <c r="AL79" s="201">
        <v>0</v>
      </c>
      <c r="AM79" s="201">
        <v>0</v>
      </c>
      <c r="AN79" s="201">
        <v>0</v>
      </c>
      <c r="AO79" s="201">
        <v>91.18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2.08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48.98</v>
      </c>
      <c r="AJ80" s="201">
        <v>0</v>
      </c>
      <c r="AK80" s="201">
        <v>4.04</v>
      </c>
      <c r="AL80" s="201">
        <v>0</v>
      </c>
      <c r="AM80" s="201">
        <v>0</v>
      </c>
      <c r="AN80" s="201">
        <v>0</v>
      </c>
      <c r="AO80" s="201">
        <v>91.18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2.08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48.98</v>
      </c>
      <c r="AJ81" s="201">
        <v>0</v>
      </c>
      <c r="AK81" s="201">
        <v>4.04</v>
      </c>
      <c r="AL81" s="201">
        <v>0</v>
      </c>
      <c r="AM81" s="201">
        <v>0</v>
      </c>
      <c r="AN81" s="201">
        <v>0</v>
      </c>
      <c r="AO81" s="201">
        <v>91.18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2.67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52.74</v>
      </c>
      <c r="AJ82" s="201">
        <v>0</v>
      </c>
      <c r="AK82" s="201">
        <v>4.04</v>
      </c>
      <c r="AL82" s="201">
        <v>0</v>
      </c>
      <c r="AM82" s="201">
        <v>0</v>
      </c>
      <c r="AN82" s="201">
        <v>0</v>
      </c>
      <c r="AO82" s="201">
        <v>91.18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2.67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52.48</v>
      </c>
      <c r="AJ83" s="201">
        <v>0</v>
      </c>
      <c r="AK83" s="201">
        <v>4.04</v>
      </c>
      <c r="AL83" s="201">
        <v>0</v>
      </c>
      <c r="AM83" s="201">
        <v>0</v>
      </c>
      <c r="AN83" s="201">
        <v>0</v>
      </c>
      <c r="AO83" s="201">
        <v>91.18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2.67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52.48</v>
      </c>
      <c r="AJ84" s="201">
        <v>0</v>
      </c>
      <c r="AK84" s="201">
        <v>4.04</v>
      </c>
      <c r="AL84" s="201">
        <v>0</v>
      </c>
      <c r="AM84" s="201">
        <v>0</v>
      </c>
      <c r="AN84" s="201">
        <v>0</v>
      </c>
      <c r="AO84" s="201">
        <v>91.18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2.67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52.48</v>
      </c>
      <c r="AJ85" s="201">
        <v>0</v>
      </c>
      <c r="AK85" s="201">
        <v>4.04</v>
      </c>
      <c r="AL85" s="201">
        <v>0</v>
      </c>
      <c r="AM85" s="201">
        <v>0</v>
      </c>
      <c r="AN85" s="201">
        <v>0</v>
      </c>
      <c r="AO85" s="201">
        <v>91.18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2.67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52.48</v>
      </c>
      <c r="AJ86" s="201">
        <v>0</v>
      </c>
      <c r="AK86" s="201">
        <v>4.04</v>
      </c>
      <c r="AL86" s="201">
        <v>0</v>
      </c>
      <c r="AM86" s="201">
        <v>0</v>
      </c>
      <c r="AN86" s="201">
        <v>0</v>
      </c>
      <c r="AO86" s="201">
        <v>91.18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2.67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52.48</v>
      </c>
      <c r="AJ87" s="201">
        <v>0</v>
      </c>
      <c r="AK87" s="201">
        <v>4.04</v>
      </c>
      <c r="AL87" s="201">
        <v>0</v>
      </c>
      <c r="AM87" s="201">
        <v>0</v>
      </c>
      <c r="AN87" s="201">
        <v>0</v>
      </c>
      <c r="AO87" s="201">
        <v>91.18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2.67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52.48</v>
      </c>
      <c r="AJ88" s="201">
        <v>0</v>
      </c>
      <c r="AK88" s="201">
        <v>4.04</v>
      </c>
      <c r="AL88" s="201">
        <v>0</v>
      </c>
      <c r="AM88" s="201">
        <v>0</v>
      </c>
      <c r="AN88" s="201">
        <v>0</v>
      </c>
      <c r="AO88" s="201">
        <v>91.18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2.67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52.48</v>
      </c>
      <c r="AJ89" s="201">
        <v>0</v>
      </c>
      <c r="AK89" s="201">
        <v>4.04</v>
      </c>
      <c r="AL89" s="201">
        <v>0</v>
      </c>
      <c r="AM89" s="201">
        <v>0</v>
      </c>
      <c r="AN89" s="201">
        <v>0</v>
      </c>
      <c r="AO89" s="201">
        <v>91.18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2.67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56.02</v>
      </c>
      <c r="AJ90" s="201">
        <v>0</v>
      </c>
      <c r="AK90" s="201">
        <v>4.04</v>
      </c>
      <c r="AL90" s="201">
        <v>0</v>
      </c>
      <c r="AM90" s="201">
        <v>0</v>
      </c>
      <c r="AN90" s="201">
        <v>0</v>
      </c>
      <c r="AO90" s="201">
        <v>91.18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2.67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58.37</v>
      </c>
      <c r="AJ91" s="201">
        <v>0</v>
      </c>
      <c r="AK91" s="201">
        <v>5.31</v>
      </c>
      <c r="AL91" s="201">
        <v>0</v>
      </c>
      <c r="AM91" s="201">
        <v>0</v>
      </c>
      <c r="AN91" s="201">
        <v>0</v>
      </c>
      <c r="AO91" s="201">
        <v>91.18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2.67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58.37</v>
      </c>
      <c r="AJ92" s="201">
        <v>0</v>
      </c>
      <c r="AK92" s="201">
        <v>5.31</v>
      </c>
      <c r="AL92" s="201">
        <v>0</v>
      </c>
      <c r="AM92" s="201">
        <v>0</v>
      </c>
      <c r="AN92" s="201">
        <v>0</v>
      </c>
      <c r="AO92" s="201">
        <v>91.18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2.67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58.37</v>
      </c>
      <c r="AJ93" s="201">
        <v>0</v>
      </c>
      <c r="AK93" s="201">
        <v>5.31</v>
      </c>
      <c r="AL93" s="201">
        <v>0</v>
      </c>
      <c r="AM93" s="201">
        <v>0</v>
      </c>
      <c r="AN93" s="201">
        <v>0</v>
      </c>
      <c r="AO93" s="201">
        <v>91.18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2.67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58.37</v>
      </c>
      <c r="AJ94" s="201">
        <v>0</v>
      </c>
      <c r="AK94" s="201">
        <v>5.31</v>
      </c>
      <c r="AL94" s="201">
        <v>0</v>
      </c>
      <c r="AM94" s="201">
        <v>0</v>
      </c>
      <c r="AN94" s="201">
        <v>0</v>
      </c>
      <c r="AO94" s="201">
        <v>91.18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2.62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58.37</v>
      </c>
      <c r="AJ95" s="201">
        <v>0</v>
      </c>
      <c r="AK95" s="201">
        <v>5.31</v>
      </c>
      <c r="AL95" s="201">
        <v>0</v>
      </c>
      <c r="AM95" s="201">
        <v>0</v>
      </c>
      <c r="AN95" s="201">
        <v>0</v>
      </c>
      <c r="AO95" s="201">
        <v>91.18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2.62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58.37</v>
      </c>
      <c r="AJ96" s="201">
        <v>0</v>
      </c>
      <c r="AK96" s="201">
        <v>5.31</v>
      </c>
      <c r="AL96" s="201">
        <v>0</v>
      </c>
      <c r="AM96" s="201">
        <v>0</v>
      </c>
      <c r="AN96" s="201">
        <v>0</v>
      </c>
      <c r="AO96" s="201">
        <v>91.18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2.62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58.37</v>
      </c>
      <c r="AJ97" s="201">
        <v>0</v>
      </c>
      <c r="AK97" s="201">
        <v>5.31</v>
      </c>
      <c r="AL97" s="201">
        <v>0</v>
      </c>
      <c r="AM97" s="201">
        <v>0</v>
      </c>
      <c r="AN97" s="201">
        <v>0</v>
      </c>
      <c r="AO97" s="201">
        <v>91.18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2.62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58.37</v>
      </c>
      <c r="AJ98" s="201">
        <v>0</v>
      </c>
      <c r="AK98" s="201">
        <v>5.31</v>
      </c>
      <c r="AL98" s="201">
        <v>0</v>
      </c>
      <c r="AM98" s="201">
        <v>0</v>
      </c>
      <c r="AN98" s="201">
        <v>0</v>
      </c>
      <c r="AO98" s="201">
        <v>91.18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5.605999999999995E-2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6.0599999999999994E-2</v>
      </c>
      <c r="AH99">
        <f t="shared" si="0"/>
        <v>0</v>
      </c>
      <c r="AI99">
        <f t="shared" si="0"/>
        <v>1.139289999999999</v>
      </c>
      <c r="AJ99">
        <f t="shared" si="0"/>
        <v>0</v>
      </c>
      <c r="AK99">
        <f t="shared" si="0"/>
        <v>9.7060000000000035E-2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0.33</v>
      </c>
      <c r="L3" s="201">
        <v>20.190000000000001</v>
      </c>
      <c r="M3" s="201">
        <v>0.98</v>
      </c>
      <c r="N3" s="201">
        <v>1.27</v>
      </c>
      <c r="O3" s="201">
        <v>0</v>
      </c>
      <c r="P3" s="201">
        <v>1.45</v>
      </c>
      <c r="Q3" s="201">
        <v>0.12</v>
      </c>
      <c r="R3" s="201">
        <v>0.23</v>
      </c>
      <c r="S3" s="201">
        <v>0.28000000000000003</v>
      </c>
      <c r="T3" s="201">
        <v>0</v>
      </c>
      <c r="U3" s="201">
        <v>2.2400000000000002</v>
      </c>
      <c r="V3" s="201">
        <v>1.2</v>
      </c>
      <c r="W3" s="201">
        <v>0.37</v>
      </c>
      <c r="X3" s="201">
        <v>1.05</v>
      </c>
      <c r="Y3" s="201">
        <v>0</v>
      </c>
      <c r="Z3" s="201">
        <v>0</v>
      </c>
      <c r="AA3" s="201">
        <v>0.97</v>
      </c>
      <c r="AB3" s="201">
        <v>0</v>
      </c>
      <c r="AC3" s="201">
        <v>15.21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30.98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204.45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0.33</v>
      </c>
      <c r="L4" s="201">
        <v>20.190000000000001</v>
      </c>
      <c r="M4" s="201">
        <v>0.98</v>
      </c>
      <c r="N4" s="201">
        <v>1.27</v>
      </c>
      <c r="O4" s="201">
        <v>0</v>
      </c>
      <c r="P4" s="201">
        <v>1.45</v>
      </c>
      <c r="Q4" s="201">
        <v>0.12</v>
      </c>
      <c r="R4" s="201">
        <v>0.23</v>
      </c>
      <c r="S4" s="201">
        <v>0.28000000000000003</v>
      </c>
      <c r="T4" s="201">
        <v>0</v>
      </c>
      <c r="U4" s="201">
        <v>2.2400000000000002</v>
      </c>
      <c r="V4" s="201">
        <v>1.2</v>
      </c>
      <c r="W4" s="201">
        <v>0.37</v>
      </c>
      <c r="X4" s="201">
        <v>1.05</v>
      </c>
      <c r="Y4" s="201">
        <v>0</v>
      </c>
      <c r="Z4" s="201">
        <v>0</v>
      </c>
      <c r="AA4" s="201">
        <v>0.97</v>
      </c>
      <c r="AB4" s="201">
        <v>0</v>
      </c>
      <c r="AC4" s="201">
        <v>15.21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30.98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204.45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0.33</v>
      </c>
      <c r="L5" s="201">
        <v>20.190000000000001</v>
      </c>
      <c r="M5" s="201">
        <v>0.98</v>
      </c>
      <c r="N5" s="201">
        <v>1.27</v>
      </c>
      <c r="O5" s="201">
        <v>0</v>
      </c>
      <c r="P5" s="201">
        <v>1.45</v>
      </c>
      <c r="Q5" s="201">
        <v>0.12</v>
      </c>
      <c r="R5" s="201">
        <v>0.23</v>
      </c>
      <c r="S5" s="201">
        <v>0.28000000000000003</v>
      </c>
      <c r="T5" s="201">
        <v>0</v>
      </c>
      <c r="U5" s="201">
        <v>2.2400000000000002</v>
      </c>
      <c r="V5" s="201">
        <v>1.2</v>
      </c>
      <c r="W5" s="201">
        <v>0.37</v>
      </c>
      <c r="X5" s="201">
        <v>1.05</v>
      </c>
      <c r="Y5" s="201">
        <v>0</v>
      </c>
      <c r="Z5" s="201">
        <v>0</v>
      </c>
      <c r="AA5" s="201">
        <v>0.97</v>
      </c>
      <c r="AB5" s="201">
        <v>0</v>
      </c>
      <c r="AC5" s="201">
        <v>14.92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30.98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204.45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0.33</v>
      </c>
      <c r="L6" s="201">
        <v>20.190000000000001</v>
      </c>
      <c r="M6" s="201">
        <v>0.98</v>
      </c>
      <c r="N6" s="201">
        <v>1.27</v>
      </c>
      <c r="O6" s="201">
        <v>0</v>
      </c>
      <c r="P6" s="201">
        <v>1.45</v>
      </c>
      <c r="Q6" s="201">
        <v>0.12</v>
      </c>
      <c r="R6" s="201">
        <v>0.23</v>
      </c>
      <c r="S6" s="201">
        <v>0.28000000000000003</v>
      </c>
      <c r="T6" s="201">
        <v>0</v>
      </c>
      <c r="U6" s="201">
        <v>2.2400000000000002</v>
      </c>
      <c r="V6" s="201">
        <v>1.2</v>
      </c>
      <c r="W6" s="201">
        <v>0.37</v>
      </c>
      <c r="X6" s="201">
        <v>1.05</v>
      </c>
      <c r="Y6" s="201">
        <v>0</v>
      </c>
      <c r="Z6" s="201">
        <v>0</v>
      </c>
      <c r="AA6" s="201">
        <v>0.97</v>
      </c>
      <c r="AB6" s="201">
        <v>0</v>
      </c>
      <c r="AC6" s="201">
        <v>14.92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30.98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204.45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0.33</v>
      </c>
      <c r="L7" s="201">
        <v>20.190000000000001</v>
      </c>
      <c r="M7" s="201">
        <v>0.98</v>
      </c>
      <c r="N7" s="201">
        <v>1.27</v>
      </c>
      <c r="O7" s="201">
        <v>0</v>
      </c>
      <c r="P7" s="201">
        <v>1.45</v>
      </c>
      <c r="Q7" s="201">
        <v>0.12</v>
      </c>
      <c r="R7" s="201">
        <v>0.23</v>
      </c>
      <c r="S7" s="201">
        <v>0.28000000000000003</v>
      </c>
      <c r="T7" s="201">
        <v>0</v>
      </c>
      <c r="U7" s="201">
        <v>2.2400000000000002</v>
      </c>
      <c r="V7" s="201">
        <v>1.2</v>
      </c>
      <c r="W7" s="201">
        <v>0.37</v>
      </c>
      <c r="X7" s="201">
        <v>1.05</v>
      </c>
      <c r="Y7" s="201">
        <v>0</v>
      </c>
      <c r="Z7" s="201">
        <v>0</v>
      </c>
      <c r="AA7" s="201">
        <v>0.97</v>
      </c>
      <c r="AB7" s="201">
        <v>0</v>
      </c>
      <c r="AC7" s="201">
        <v>14.92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30.98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204.45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0.33</v>
      </c>
      <c r="L8" s="201">
        <v>20.190000000000001</v>
      </c>
      <c r="M8" s="201">
        <v>0.98</v>
      </c>
      <c r="N8" s="201">
        <v>1.27</v>
      </c>
      <c r="O8" s="201">
        <v>0</v>
      </c>
      <c r="P8" s="201">
        <v>1.45</v>
      </c>
      <c r="Q8" s="201">
        <v>0.12</v>
      </c>
      <c r="R8" s="201">
        <v>0.23</v>
      </c>
      <c r="S8" s="201">
        <v>0.28000000000000003</v>
      </c>
      <c r="T8" s="201">
        <v>0</v>
      </c>
      <c r="U8" s="201">
        <v>2.2400000000000002</v>
      </c>
      <c r="V8" s="201">
        <v>1.2</v>
      </c>
      <c r="W8" s="201">
        <v>0.37</v>
      </c>
      <c r="X8" s="201">
        <v>1.05</v>
      </c>
      <c r="Y8" s="201">
        <v>0</v>
      </c>
      <c r="Z8" s="201">
        <v>0</v>
      </c>
      <c r="AA8" s="201">
        <v>0.97</v>
      </c>
      <c r="AB8" s="201">
        <v>0</v>
      </c>
      <c r="AC8" s="201">
        <v>14.92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30.98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204.45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0.33</v>
      </c>
      <c r="L9" s="201">
        <v>20.190000000000001</v>
      </c>
      <c r="M9" s="201">
        <v>0.98</v>
      </c>
      <c r="N9" s="201">
        <v>1.27</v>
      </c>
      <c r="O9" s="201">
        <v>0</v>
      </c>
      <c r="P9" s="201">
        <v>1.43</v>
      </c>
      <c r="Q9" s="201">
        <v>0.12</v>
      </c>
      <c r="R9" s="201">
        <v>0.23</v>
      </c>
      <c r="S9" s="201">
        <v>0.28000000000000003</v>
      </c>
      <c r="T9" s="201">
        <v>0</v>
      </c>
      <c r="U9" s="201">
        <v>2.2400000000000002</v>
      </c>
      <c r="V9" s="201">
        <v>1.2</v>
      </c>
      <c r="W9" s="201">
        <v>0.37</v>
      </c>
      <c r="X9" s="201">
        <v>1.05</v>
      </c>
      <c r="Y9" s="201">
        <v>0</v>
      </c>
      <c r="Z9" s="201">
        <v>0</v>
      </c>
      <c r="AA9" s="201">
        <v>0.97</v>
      </c>
      <c r="AB9" s="201">
        <v>0</v>
      </c>
      <c r="AC9" s="201">
        <v>14.92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30.98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204.45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0.33</v>
      </c>
      <c r="L10" s="201">
        <v>20.190000000000001</v>
      </c>
      <c r="M10" s="201">
        <v>0.98</v>
      </c>
      <c r="N10" s="201">
        <v>1.27</v>
      </c>
      <c r="O10" s="201">
        <v>0</v>
      </c>
      <c r="P10" s="201">
        <v>1.43</v>
      </c>
      <c r="Q10" s="201">
        <v>0.12</v>
      </c>
      <c r="R10" s="201">
        <v>0.23</v>
      </c>
      <c r="S10" s="201">
        <v>0.28000000000000003</v>
      </c>
      <c r="T10" s="201">
        <v>0</v>
      </c>
      <c r="U10" s="201">
        <v>2.2400000000000002</v>
      </c>
      <c r="V10" s="201">
        <v>1.2</v>
      </c>
      <c r="W10" s="201">
        <v>0.37</v>
      </c>
      <c r="X10" s="201">
        <v>1.05</v>
      </c>
      <c r="Y10" s="201">
        <v>0</v>
      </c>
      <c r="Z10" s="201">
        <v>0</v>
      </c>
      <c r="AA10" s="201">
        <v>0.97</v>
      </c>
      <c r="AB10" s="201">
        <v>0</v>
      </c>
      <c r="AC10" s="201">
        <v>14.92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30.98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204.45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0.33</v>
      </c>
      <c r="L11" s="201">
        <v>20.190000000000001</v>
      </c>
      <c r="M11" s="201">
        <v>0.98</v>
      </c>
      <c r="N11" s="201">
        <v>1.27</v>
      </c>
      <c r="O11" s="201">
        <v>0</v>
      </c>
      <c r="P11" s="201">
        <v>1.43</v>
      </c>
      <c r="Q11" s="201">
        <v>0.12</v>
      </c>
      <c r="R11" s="201">
        <v>0.23</v>
      </c>
      <c r="S11" s="201">
        <v>0.28000000000000003</v>
      </c>
      <c r="T11" s="201">
        <v>0</v>
      </c>
      <c r="U11" s="201">
        <v>2.2400000000000002</v>
      </c>
      <c r="V11" s="201">
        <v>1.2</v>
      </c>
      <c r="W11" s="201">
        <v>0.37</v>
      </c>
      <c r="X11" s="201">
        <v>1.05</v>
      </c>
      <c r="Y11" s="201">
        <v>0</v>
      </c>
      <c r="Z11" s="201">
        <v>0</v>
      </c>
      <c r="AA11" s="201">
        <v>0.97</v>
      </c>
      <c r="AB11" s="201">
        <v>0</v>
      </c>
      <c r="AC11" s="201">
        <v>14.92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30.98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204.45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10.51</v>
      </c>
      <c r="K12" s="201">
        <v>0.33</v>
      </c>
      <c r="L12" s="201">
        <v>20.190000000000001</v>
      </c>
      <c r="M12" s="201">
        <v>0.98</v>
      </c>
      <c r="N12" s="201">
        <v>1.27</v>
      </c>
      <c r="O12" s="201">
        <v>0</v>
      </c>
      <c r="P12" s="201">
        <v>1.43</v>
      </c>
      <c r="Q12" s="201">
        <v>0.12</v>
      </c>
      <c r="R12" s="201">
        <v>0.23</v>
      </c>
      <c r="S12" s="201">
        <v>0.28000000000000003</v>
      </c>
      <c r="T12" s="201">
        <v>0</v>
      </c>
      <c r="U12" s="201">
        <v>2.2400000000000002</v>
      </c>
      <c r="V12" s="201">
        <v>1.2</v>
      </c>
      <c r="W12" s="201">
        <v>0.37</v>
      </c>
      <c r="X12" s="201">
        <v>1.05</v>
      </c>
      <c r="Y12" s="201">
        <v>0</v>
      </c>
      <c r="Z12" s="201">
        <v>0</v>
      </c>
      <c r="AA12" s="201">
        <v>0.97</v>
      </c>
      <c r="AB12" s="201">
        <v>0</v>
      </c>
      <c r="AC12" s="201">
        <v>12.92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29.24</v>
      </c>
      <c r="AJ12" s="201">
        <v>0</v>
      </c>
      <c r="AK12" s="201">
        <v>19.600000000000001</v>
      </c>
      <c r="AL12" s="201">
        <v>0</v>
      </c>
      <c r="AM12" s="201">
        <v>0</v>
      </c>
      <c r="AN12" s="201">
        <v>0</v>
      </c>
      <c r="AO12" s="201">
        <v>204.45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10.51</v>
      </c>
      <c r="K13" s="201">
        <v>0.33</v>
      </c>
      <c r="L13" s="201">
        <v>20.190000000000001</v>
      </c>
      <c r="M13" s="201">
        <v>0.98</v>
      </c>
      <c r="N13" s="201">
        <v>1.27</v>
      </c>
      <c r="O13" s="201">
        <v>0</v>
      </c>
      <c r="P13" s="201">
        <v>1.45</v>
      </c>
      <c r="Q13" s="201">
        <v>0.12</v>
      </c>
      <c r="R13" s="201">
        <v>0.23</v>
      </c>
      <c r="S13" s="201">
        <v>0.28000000000000003</v>
      </c>
      <c r="T13" s="201">
        <v>0</v>
      </c>
      <c r="U13" s="201">
        <v>2.2400000000000002</v>
      </c>
      <c r="V13" s="201">
        <v>1.2</v>
      </c>
      <c r="W13" s="201">
        <v>0.37</v>
      </c>
      <c r="X13" s="201">
        <v>1.05</v>
      </c>
      <c r="Y13" s="201">
        <v>0</v>
      </c>
      <c r="Z13" s="201">
        <v>0</v>
      </c>
      <c r="AA13" s="201">
        <v>0.97</v>
      </c>
      <c r="AB13" s="201">
        <v>0</v>
      </c>
      <c r="AC13" s="201">
        <v>12.92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29.24</v>
      </c>
      <c r="AJ13" s="201">
        <v>0</v>
      </c>
      <c r="AK13" s="201">
        <v>19.600000000000001</v>
      </c>
      <c r="AL13" s="201">
        <v>0</v>
      </c>
      <c r="AM13" s="201">
        <v>0</v>
      </c>
      <c r="AN13" s="201">
        <v>0</v>
      </c>
      <c r="AO13" s="201">
        <v>204.45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10.51</v>
      </c>
      <c r="K14" s="201">
        <v>4.58</v>
      </c>
      <c r="L14" s="201">
        <v>95.96</v>
      </c>
      <c r="M14" s="201">
        <v>0.98</v>
      </c>
      <c r="N14" s="201">
        <v>1.27</v>
      </c>
      <c r="O14" s="201">
        <v>0</v>
      </c>
      <c r="P14" s="201">
        <v>1.45</v>
      </c>
      <c r="Q14" s="201">
        <v>0.12</v>
      </c>
      <c r="R14" s="201">
        <v>0.23</v>
      </c>
      <c r="S14" s="201">
        <v>0.28000000000000003</v>
      </c>
      <c r="T14" s="201">
        <v>0</v>
      </c>
      <c r="U14" s="201">
        <v>2.2400000000000002</v>
      </c>
      <c r="V14" s="201">
        <v>2.12</v>
      </c>
      <c r="W14" s="201">
        <v>0.37</v>
      </c>
      <c r="X14" s="201">
        <v>1.05</v>
      </c>
      <c r="Y14" s="201">
        <v>0</v>
      </c>
      <c r="Z14" s="201">
        <v>0</v>
      </c>
      <c r="AA14" s="201">
        <v>0.97</v>
      </c>
      <c r="AB14" s="201">
        <v>0</v>
      </c>
      <c r="AC14" s="201">
        <v>12.92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29.24</v>
      </c>
      <c r="AJ14" s="201">
        <v>0</v>
      </c>
      <c r="AK14" s="201">
        <v>19.600000000000001</v>
      </c>
      <c r="AL14" s="201">
        <v>0</v>
      </c>
      <c r="AM14" s="201">
        <v>0</v>
      </c>
      <c r="AN14" s="201">
        <v>0</v>
      </c>
      <c r="AO14" s="201">
        <v>204.45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10.51</v>
      </c>
      <c r="K15" s="201">
        <v>4.58</v>
      </c>
      <c r="L15" s="201">
        <v>95.96</v>
      </c>
      <c r="M15" s="201">
        <v>0.98</v>
      </c>
      <c r="N15" s="201">
        <v>1.27</v>
      </c>
      <c r="O15" s="201">
        <v>0</v>
      </c>
      <c r="P15" s="201">
        <v>1.48</v>
      </c>
      <c r="Q15" s="201">
        <v>0.12</v>
      </c>
      <c r="R15" s="201">
        <v>0.23</v>
      </c>
      <c r="S15" s="201">
        <v>0.28000000000000003</v>
      </c>
      <c r="T15" s="201">
        <v>0</v>
      </c>
      <c r="U15" s="201">
        <v>2.2400000000000002</v>
      </c>
      <c r="V15" s="201">
        <v>2.12</v>
      </c>
      <c r="W15" s="201">
        <v>0.37</v>
      </c>
      <c r="X15" s="201">
        <v>1.05</v>
      </c>
      <c r="Y15" s="201">
        <v>0</v>
      </c>
      <c r="Z15" s="201">
        <v>0</v>
      </c>
      <c r="AA15" s="201">
        <v>0.97</v>
      </c>
      <c r="AB15" s="201">
        <v>0</v>
      </c>
      <c r="AC15" s="201">
        <v>12.92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29.22</v>
      </c>
      <c r="AJ15" s="201">
        <v>0</v>
      </c>
      <c r="AK15" s="201">
        <v>19.600000000000001</v>
      </c>
      <c r="AL15" s="201">
        <v>0</v>
      </c>
      <c r="AM15" s="201">
        <v>0</v>
      </c>
      <c r="AN15" s="201">
        <v>0</v>
      </c>
      <c r="AO15" s="201">
        <v>204.45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10.51</v>
      </c>
      <c r="K16" s="201">
        <v>4.58</v>
      </c>
      <c r="L16" s="201">
        <v>124.9</v>
      </c>
      <c r="M16" s="201">
        <v>0.98</v>
      </c>
      <c r="N16" s="201">
        <v>1.27</v>
      </c>
      <c r="O16" s="201">
        <v>0</v>
      </c>
      <c r="P16" s="201">
        <v>1.48</v>
      </c>
      <c r="Q16" s="201">
        <v>0.12</v>
      </c>
      <c r="R16" s="201">
        <v>0.23</v>
      </c>
      <c r="S16" s="201">
        <v>0.28000000000000003</v>
      </c>
      <c r="T16" s="201">
        <v>0</v>
      </c>
      <c r="U16" s="201">
        <v>2.2400000000000002</v>
      </c>
      <c r="V16" s="201">
        <v>2.12</v>
      </c>
      <c r="W16" s="201">
        <v>0.37</v>
      </c>
      <c r="X16" s="201">
        <v>1.05</v>
      </c>
      <c r="Y16" s="201">
        <v>0</v>
      </c>
      <c r="Z16" s="201">
        <v>0</v>
      </c>
      <c r="AA16" s="201">
        <v>0.97</v>
      </c>
      <c r="AB16" s="201">
        <v>0</v>
      </c>
      <c r="AC16" s="201">
        <v>12.92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29.22</v>
      </c>
      <c r="AJ16" s="201">
        <v>0</v>
      </c>
      <c r="AK16" s="201">
        <v>19.600000000000001</v>
      </c>
      <c r="AL16" s="201">
        <v>0</v>
      </c>
      <c r="AM16" s="201">
        <v>0</v>
      </c>
      <c r="AN16" s="201">
        <v>0</v>
      </c>
      <c r="AO16" s="201">
        <v>204.45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10.51</v>
      </c>
      <c r="K17" s="201">
        <v>4.58</v>
      </c>
      <c r="L17" s="201">
        <v>173.15</v>
      </c>
      <c r="M17" s="201">
        <v>0.98</v>
      </c>
      <c r="N17" s="201">
        <v>1.27</v>
      </c>
      <c r="O17" s="201">
        <v>0</v>
      </c>
      <c r="P17" s="201">
        <v>2.6</v>
      </c>
      <c r="Q17" s="201">
        <v>0.12</v>
      </c>
      <c r="R17" s="201">
        <v>0.23</v>
      </c>
      <c r="S17" s="201">
        <v>0.28000000000000003</v>
      </c>
      <c r="T17" s="201">
        <v>0</v>
      </c>
      <c r="U17" s="201">
        <v>2.2400000000000002</v>
      </c>
      <c r="V17" s="201">
        <v>2.12</v>
      </c>
      <c r="W17" s="201">
        <v>0.37</v>
      </c>
      <c r="X17" s="201">
        <v>1.05</v>
      </c>
      <c r="Y17" s="201">
        <v>0</v>
      </c>
      <c r="Z17" s="201">
        <v>0</v>
      </c>
      <c r="AA17" s="201">
        <v>0.97</v>
      </c>
      <c r="AB17" s="201">
        <v>0</v>
      </c>
      <c r="AC17" s="201">
        <v>12.92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29.22</v>
      </c>
      <c r="AJ17" s="201">
        <v>0</v>
      </c>
      <c r="AK17" s="201">
        <v>19.600000000000001</v>
      </c>
      <c r="AL17" s="201">
        <v>0</v>
      </c>
      <c r="AM17" s="201">
        <v>0</v>
      </c>
      <c r="AN17" s="201">
        <v>0</v>
      </c>
      <c r="AO17" s="201">
        <v>204.45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10.51</v>
      </c>
      <c r="K18" s="201">
        <v>4.58</v>
      </c>
      <c r="L18" s="201">
        <v>192.46</v>
      </c>
      <c r="M18" s="201">
        <v>0.98</v>
      </c>
      <c r="N18" s="201">
        <v>1.27</v>
      </c>
      <c r="O18" s="201">
        <v>0</v>
      </c>
      <c r="P18" s="201">
        <v>2.6</v>
      </c>
      <c r="Q18" s="201">
        <v>0.12</v>
      </c>
      <c r="R18" s="201">
        <v>0.23</v>
      </c>
      <c r="S18" s="201">
        <v>0.28000000000000003</v>
      </c>
      <c r="T18" s="201">
        <v>0</v>
      </c>
      <c r="U18" s="201">
        <v>2.2400000000000002</v>
      </c>
      <c r="V18" s="201">
        <v>2.12</v>
      </c>
      <c r="W18" s="201">
        <v>0.37</v>
      </c>
      <c r="X18" s="201">
        <v>1.05</v>
      </c>
      <c r="Y18" s="201">
        <v>0</v>
      </c>
      <c r="Z18" s="201">
        <v>0</v>
      </c>
      <c r="AA18" s="201">
        <v>0.97</v>
      </c>
      <c r="AB18" s="201">
        <v>0</v>
      </c>
      <c r="AC18" s="201">
        <v>12.92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29.22</v>
      </c>
      <c r="AJ18" s="201">
        <v>0</v>
      </c>
      <c r="AK18" s="201">
        <v>19.600000000000001</v>
      </c>
      <c r="AL18" s="201">
        <v>0</v>
      </c>
      <c r="AM18" s="201">
        <v>0</v>
      </c>
      <c r="AN18" s="201">
        <v>0</v>
      </c>
      <c r="AO18" s="201">
        <v>204.45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10.51</v>
      </c>
      <c r="K19" s="201">
        <v>4.58</v>
      </c>
      <c r="L19" s="201">
        <v>202.11</v>
      </c>
      <c r="M19" s="201">
        <v>0.98</v>
      </c>
      <c r="N19" s="201">
        <v>1.27</v>
      </c>
      <c r="O19" s="201">
        <v>0</v>
      </c>
      <c r="P19" s="201">
        <v>2.6</v>
      </c>
      <c r="Q19" s="201">
        <v>0.12</v>
      </c>
      <c r="R19" s="201">
        <v>0.23</v>
      </c>
      <c r="S19" s="201">
        <v>0.28000000000000003</v>
      </c>
      <c r="T19" s="201">
        <v>0</v>
      </c>
      <c r="U19" s="201">
        <v>2.2400000000000002</v>
      </c>
      <c r="V19" s="201">
        <v>2.12</v>
      </c>
      <c r="W19" s="201">
        <v>0.37</v>
      </c>
      <c r="X19" s="201">
        <v>1.05</v>
      </c>
      <c r="Y19" s="201">
        <v>0</v>
      </c>
      <c r="Z19" s="201">
        <v>0</v>
      </c>
      <c r="AA19" s="201">
        <v>0.97</v>
      </c>
      <c r="AB19" s="201">
        <v>0</v>
      </c>
      <c r="AC19" s="201">
        <v>12.92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29.22</v>
      </c>
      <c r="AJ19" s="201">
        <v>0</v>
      </c>
      <c r="AK19" s="201">
        <v>19.600000000000001</v>
      </c>
      <c r="AL19" s="201">
        <v>0</v>
      </c>
      <c r="AM19" s="201">
        <v>0</v>
      </c>
      <c r="AN19" s="201">
        <v>0</v>
      </c>
      <c r="AO19" s="201">
        <v>204.45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10.51</v>
      </c>
      <c r="K20" s="201">
        <v>4.58</v>
      </c>
      <c r="L20" s="201">
        <v>202.11</v>
      </c>
      <c r="M20" s="201">
        <v>0.98</v>
      </c>
      <c r="N20" s="201">
        <v>1.27</v>
      </c>
      <c r="O20" s="201">
        <v>0</v>
      </c>
      <c r="P20" s="201">
        <v>2.6</v>
      </c>
      <c r="Q20" s="201">
        <v>0.12</v>
      </c>
      <c r="R20" s="201">
        <v>0.23</v>
      </c>
      <c r="S20" s="201">
        <v>0.28000000000000003</v>
      </c>
      <c r="T20" s="201">
        <v>0</v>
      </c>
      <c r="U20" s="201">
        <v>2.2400000000000002</v>
      </c>
      <c r="V20" s="201">
        <v>2.12</v>
      </c>
      <c r="W20" s="201">
        <v>0.37</v>
      </c>
      <c r="X20" s="201">
        <v>1.05</v>
      </c>
      <c r="Y20" s="201">
        <v>0</v>
      </c>
      <c r="Z20" s="201">
        <v>0</v>
      </c>
      <c r="AA20" s="201">
        <v>0.97</v>
      </c>
      <c r="AB20" s="201">
        <v>0</v>
      </c>
      <c r="AC20" s="201">
        <v>12.92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29.22</v>
      </c>
      <c r="AJ20" s="201">
        <v>0</v>
      </c>
      <c r="AK20" s="201">
        <v>19.600000000000001</v>
      </c>
      <c r="AL20" s="201">
        <v>0</v>
      </c>
      <c r="AM20" s="201">
        <v>0</v>
      </c>
      <c r="AN20" s="201">
        <v>0</v>
      </c>
      <c r="AO20" s="201">
        <v>204.45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10.51</v>
      </c>
      <c r="K21" s="201">
        <v>4.58</v>
      </c>
      <c r="L21" s="201">
        <v>269.66000000000003</v>
      </c>
      <c r="M21" s="201">
        <v>0.98</v>
      </c>
      <c r="N21" s="201">
        <v>1.27</v>
      </c>
      <c r="O21" s="201">
        <v>0</v>
      </c>
      <c r="P21" s="201">
        <v>1.48</v>
      </c>
      <c r="Q21" s="201">
        <v>0.12</v>
      </c>
      <c r="R21" s="201">
        <v>0.23</v>
      </c>
      <c r="S21" s="201">
        <v>0.28000000000000003</v>
      </c>
      <c r="T21" s="201">
        <v>0</v>
      </c>
      <c r="U21" s="201">
        <v>2.2400000000000002</v>
      </c>
      <c r="V21" s="201">
        <v>2.12</v>
      </c>
      <c r="W21" s="201">
        <v>0.37</v>
      </c>
      <c r="X21" s="201">
        <v>1.05</v>
      </c>
      <c r="Y21" s="201">
        <v>0</v>
      </c>
      <c r="Z21" s="201">
        <v>0</v>
      </c>
      <c r="AA21" s="201">
        <v>0.97</v>
      </c>
      <c r="AB21" s="201">
        <v>0</v>
      </c>
      <c r="AC21" s="201">
        <v>12.92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29.22</v>
      </c>
      <c r="AJ21" s="201">
        <v>0</v>
      </c>
      <c r="AK21" s="201">
        <v>19.600000000000001</v>
      </c>
      <c r="AL21" s="201">
        <v>0</v>
      </c>
      <c r="AM21" s="201">
        <v>0</v>
      </c>
      <c r="AN21" s="201">
        <v>0</v>
      </c>
      <c r="AO21" s="201">
        <v>204.45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10.51</v>
      </c>
      <c r="K22" s="201">
        <v>4.58</v>
      </c>
      <c r="L22" s="201">
        <v>269.66000000000003</v>
      </c>
      <c r="M22" s="201">
        <v>0.98</v>
      </c>
      <c r="N22" s="201">
        <v>1.27</v>
      </c>
      <c r="O22" s="201">
        <v>0</v>
      </c>
      <c r="P22" s="201">
        <v>1.48</v>
      </c>
      <c r="Q22" s="201">
        <v>0.12</v>
      </c>
      <c r="R22" s="201">
        <v>0.23</v>
      </c>
      <c r="S22" s="201">
        <v>0.28000000000000003</v>
      </c>
      <c r="T22" s="201">
        <v>0</v>
      </c>
      <c r="U22" s="201">
        <v>2.2400000000000002</v>
      </c>
      <c r="V22" s="201">
        <v>2.12</v>
      </c>
      <c r="W22" s="201">
        <v>0.37</v>
      </c>
      <c r="X22" s="201">
        <v>1.05</v>
      </c>
      <c r="Y22" s="201">
        <v>0</v>
      </c>
      <c r="Z22" s="201">
        <v>0</v>
      </c>
      <c r="AA22" s="201">
        <v>0.97</v>
      </c>
      <c r="AB22" s="201">
        <v>0</v>
      </c>
      <c r="AC22" s="201">
        <v>12.92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29.22</v>
      </c>
      <c r="AJ22" s="201">
        <v>0</v>
      </c>
      <c r="AK22" s="201">
        <v>19.600000000000001</v>
      </c>
      <c r="AL22" s="201">
        <v>0</v>
      </c>
      <c r="AM22" s="201">
        <v>0</v>
      </c>
      <c r="AN22" s="201">
        <v>0</v>
      </c>
      <c r="AO22" s="201">
        <v>204.45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10.51</v>
      </c>
      <c r="K23" s="201">
        <v>4.58</v>
      </c>
      <c r="L23" s="201">
        <v>269.66000000000003</v>
      </c>
      <c r="M23" s="201">
        <v>0.98</v>
      </c>
      <c r="N23" s="201">
        <v>1.27</v>
      </c>
      <c r="O23" s="201">
        <v>0</v>
      </c>
      <c r="P23" s="201">
        <v>1.48</v>
      </c>
      <c r="Q23" s="201">
        <v>0.12</v>
      </c>
      <c r="R23" s="201">
        <v>0.23</v>
      </c>
      <c r="S23" s="201">
        <v>0.28000000000000003</v>
      </c>
      <c r="T23" s="201">
        <v>0</v>
      </c>
      <c r="U23" s="201">
        <v>2.2400000000000002</v>
      </c>
      <c r="V23" s="201">
        <v>2.12</v>
      </c>
      <c r="W23" s="201">
        <v>0.37</v>
      </c>
      <c r="X23" s="201">
        <v>1.05</v>
      </c>
      <c r="Y23" s="201">
        <v>0</v>
      </c>
      <c r="Z23" s="201">
        <v>0</v>
      </c>
      <c r="AA23" s="201">
        <v>0.97</v>
      </c>
      <c r="AB23" s="201">
        <v>0</v>
      </c>
      <c r="AC23" s="201">
        <v>12.92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29.22</v>
      </c>
      <c r="AJ23" s="201">
        <v>0</v>
      </c>
      <c r="AK23" s="201">
        <v>19.600000000000001</v>
      </c>
      <c r="AL23" s="201">
        <v>0</v>
      </c>
      <c r="AM23" s="201">
        <v>0</v>
      </c>
      <c r="AN23" s="201">
        <v>0</v>
      </c>
      <c r="AO23" s="201">
        <v>204.45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10.51</v>
      </c>
      <c r="K24" s="201">
        <v>4.58</v>
      </c>
      <c r="L24" s="201">
        <v>269.66000000000003</v>
      </c>
      <c r="M24" s="201">
        <v>0.98</v>
      </c>
      <c r="N24" s="201">
        <v>1.27</v>
      </c>
      <c r="O24" s="201">
        <v>0</v>
      </c>
      <c r="P24" s="201">
        <v>1.48</v>
      </c>
      <c r="Q24" s="201">
        <v>0.12</v>
      </c>
      <c r="R24" s="201">
        <v>0.23</v>
      </c>
      <c r="S24" s="201">
        <v>0.28000000000000003</v>
      </c>
      <c r="T24" s="201">
        <v>0</v>
      </c>
      <c r="U24" s="201">
        <v>2.2400000000000002</v>
      </c>
      <c r="V24" s="201">
        <v>2.12</v>
      </c>
      <c r="W24" s="201">
        <v>0.37</v>
      </c>
      <c r="X24" s="201">
        <v>1.05</v>
      </c>
      <c r="Y24" s="201">
        <v>0</v>
      </c>
      <c r="Z24" s="201">
        <v>0</v>
      </c>
      <c r="AA24" s="201">
        <v>0.97</v>
      </c>
      <c r="AB24" s="201">
        <v>0</v>
      </c>
      <c r="AC24" s="201">
        <v>12.92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29.22</v>
      </c>
      <c r="AJ24" s="201">
        <v>0</v>
      </c>
      <c r="AK24" s="201">
        <v>19.600000000000001</v>
      </c>
      <c r="AL24" s="201">
        <v>0</v>
      </c>
      <c r="AM24" s="201">
        <v>0</v>
      </c>
      <c r="AN24" s="201">
        <v>0</v>
      </c>
      <c r="AO24" s="201">
        <v>204.45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10.51</v>
      </c>
      <c r="K25" s="201">
        <v>4.58</v>
      </c>
      <c r="L25" s="201">
        <v>269.67</v>
      </c>
      <c r="M25" s="201">
        <v>0.98</v>
      </c>
      <c r="N25" s="201">
        <v>1.27</v>
      </c>
      <c r="O25" s="201">
        <v>0</v>
      </c>
      <c r="P25" s="201">
        <v>1.48</v>
      </c>
      <c r="Q25" s="201">
        <v>0.12</v>
      </c>
      <c r="R25" s="201">
        <v>0.23</v>
      </c>
      <c r="S25" s="201">
        <v>0.28000000000000003</v>
      </c>
      <c r="T25" s="201">
        <v>0</v>
      </c>
      <c r="U25" s="201">
        <v>2.2400000000000002</v>
      </c>
      <c r="V25" s="201">
        <v>2.12</v>
      </c>
      <c r="W25" s="201">
        <v>0.37</v>
      </c>
      <c r="X25" s="201">
        <v>1.05</v>
      </c>
      <c r="Y25" s="201">
        <v>0</v>
      </c>
      <c r="Z25" s="201">
        <v>0</v>
      </c>
      <c r="AA25" s="201">
        <v>0.97</v>
      </c>
      <c r="AB25" s="201">
        <v>0</v>
      </c>
      <c r="AC25" s="201">
        <v>12.92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29.22</v>
      </c>
      <c r="AJ25" s="201">
        <v>0</v>
      </c>
      <c r="AK25" s="201">
        <v>19.600000000000001</v>
      </c>
      <c r="AL25" s="201">
        <v>0</v>
      </c>
      <c r="AM25" s="201">
        <v>0</v>
      </c>
      <c r="AN25" s="201">
        <v>0</v>
      </c>
      <c r="AO25" s="201">
        <v>204.45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10.51</v>
      </c>
      <c r="K26" s="201">
        <v>4.58</v>
      </c>
      <c r="L26" s="201">
        <v>269.67</v>
      </c>
      <c r="M26" s="201">
        <v>0.98</v>
      </c>
      <c r="N26" s="201">
        <v>1.27</v>
      </c>
      <c r="O26" s="201">
        <v>0</v>
      </c>
      <c r="P26" s="201">
        <v>1.48</v>
      </c>
      <c r="Q26" s="201">
        <v>0.12</v>
      </c>
      <c r="R26" s="201">
        <v>0.23</v>
      </c>
      <c r="S26" s="201">
        <v>0.28000000000000003</v>
      </c>
      <c r="T26" s="201">
        <v>0</v>
      </c>
      <c r="U26" s="201">
        <v>2.2400000000000002</v>
      </c>
      <c r="V26" s="201">
        <v>2.12</v>
      </c>
      <c r="W26" s="201">
        <v>0.37</v>
      </c>
      <c r="X26" s="201">
        <v>1.05</v>
      </c>
      <c r="Y26" s="201">
        <v>0</v>
      </c>
      <c r="Z26" s="201">
        <v>0</v>
      </c>
      <c r="AA26" s="201">
        <v>0.97</v>
      </c>
      <c r="AB26" s="201">
        <v>0</v>
      </c>
      <c r="AC26" s="201">
        <v>12.92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29.22</v>
      </c>
      <c r="AJ26" s="201">
        <v>0</v>
      </c>
      <c r="AK26" s="201">
        <v>19.600000000000001</v>
      </c>
      <c r="AL26" s="201">
        <v>0</v>
      </c>
      <c r="AM26" s="201">
        <v>0</v>
      </c>
      <c r="AN26" s="201">
        <v>0</v>
      </c>
      <c r="AO26" s="201">
        <v>204.45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10.18</v>
      </c>
      <c r="K27" s="201">
        <v>4.4400000000000004</v>
      </c>
      <c r="L27" s="201">
        <v>269.67</v>
      </c>
      <c r="M27" s="201">
        <v>0.98</v>
      </c>
      <c r="N27" s="201">
        <v>1.27</v>
      </c>
      <c r="O27" s="201">
        <v>0</v>
      </c>
      <c r="P27" s="201">
        <v>1.48</v>
      </c>
      <c r="Q27" s="201">
        <v>0.12</v>
      </c>
      <c r="R27" s="201">
        <v>0.23</v>
      </c>
      <c r="S27" s="201">
        <v>0.28000000000000003</v>
      </c>
      <c r="T27" s="201">
        <v>0</v>
      </c>
      <c r="U27" s="201">
        <v>2.2400000000000002</v>
      </c>
      <c r="V27" s="201">
        <v>2.12</v>
      </c>
      <c r="W27" s="201">
        <v>0.37</v>
      </c>
      <c r="X27" s="201">
        <v>1.05</v>
      </c>
      <c r="Y27" s="201">
        <v>0</v>
      </c>
      <c r="Z27" s="201">
        <v>0</v>
      </c>
      <c r="AA27" s="201">
        <v>0.97</v>
      </c>
      <c r="AB27" s="201">
        <v>0</v>
      </c>
      <c r="AC27" s="201">
        <v>12.92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29.22</v>
      </c>
      <c r="AJ27" s="201">
        <v>0</v>
      </c>
      <c r="AK27" s="201">
        <v>19.600000000000001</v>
      </c>
      <c r="AL27" s="201">
        <v>0</v>
      </c>
      <c r="AM27" s="201">
        <v>0</v>
      </c>
      <c r="AN27" s="201">
        <v>0</v>
      </c>
      <c r="AO27" s="201">
        <v>204.45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10.18</v>
      </c>
      <c r="K28" s="201">
        <v>4.58</v>
      </c>
      <c r="L28" s="201">
        <v>240.72</v>
      </c>
      <c r="M28" s="201">
        <v>0.98</v>
      </c>
      <c r="N28" s="201">
        <v>1.27</v>
      </c>
      <c r="O28" s="201">
        <v>0</v>
      </c>
      <c r="P28" s="201">
        <v>1.48</v>
      </c>
      <c r="Q28" s="201">
        <v>0.12</v>
      </c>
      <c r="R28" s="201">
        <v>0.23</v>
      </c>
      <c r="S28" s="201">
        <v>0.28000000000000003</v>
      </c>
      <c r="T28" s="201">
        <v>0</v>
      </c>
      <c r="U28" s="201">
        <v>2.2400000000000002</v>
      </c>
      <c r="V28" s="201">
        <v>2.12</v>
      </c>
      <c r="W28" s="201">
        <v>0.37</v>
      </c>
      <c r="X28" s="201">
        <v>1.05</v>
      </c>
      <c r="Y28" s="201">
        <v>0</v>
      </c>
      <c r="Z28" s="201">
        <v>0</v>
      </c>
      <c r="AA28" s="201">
        <v>0.97</v>
      </c>
      <c r="AB28" s="201">
        <v>0</v>
      </c>
      <c r="AC28" s="201">
        <v>12.92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29.22</v>
      </c>
      <c r="AJ28" s="201">
        <v>0</v>
      </c>
      <c r="AK28" s="201">
        <v>19.600000000000001</v>
      </c>
      <c r="AL28" s="201">
        <v>0</v>
      </c>
      <c r="AM28" s="201">
        <v>0</v>
      </c>
      <c r="AN28" s="201">
        <v>0</v>
      </c>
      <c r="AO28" s="201">
        <v>204.45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10.18</v>
      </c>
      <c r="K29" s="201">
        <v>4.58</v>
      </c>
      <c r="L29" s="201">
        <v>240.72</v>
      </c>
      <c r="M29" s="201">
        <v>0.98</v>
      </c>
      <c r="N29" s="201">
        <v>1.27</v>
      </c>
      <c r="O29" s="201">
        <v>0</v>
      </c>
      <c r="P29" s="201">
        <v>1.48</v>
      </c>
      <c r="Q29" s="201">
        <v>0.12</v>
      </c>
      <c r="R29" s="201">
        <v>0.23</v>
      </c>
      <c r="S29" s="201">
        <v>0.28000000000000003</v>
      </c>
      <c r="T29" s="201">
        <v>0</v>
      </c>
      <c r="U29" s="201">
        <v>2.2400000000000002</v>
      </c>
      <c r="V29" s="201">
        <v>2.12</v>
      </c>
      <c r="W29" s="201">
        <v>0.37</v>
      </c>
      <c r="X29" s="201">
        <v>1.05</v>
      </c>
      <c r="Y29" s="201">
        <v>0</v>
      </c>
      <c r="Z29" s="201">
        <v>0</v>
      </c>
      <c r="AA29" s="201">
        <v>0.97</v>
      </c>
      <c r="AB29" s="201">
        <v>0</v>
      </c>
      <c r="AC29" s="201">
        <v>12.92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29.22</v>
      </c>
      <c r="AJ29" s="201">
        <v>0</v>
      </c>
      <c r="AK29" s="201">
        <v>19.600000000000001</v>
      </c>
      <c r="AL29" s="201">
        <v>0</v>
      </c>
      <c r="AM29" s="201">
        <v>0</v>
      </c>
      <c r="AN29" s="201">
        <v>0</v>
      </c>
      <c r="AO29" s="201">
        <v>204.45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10.18</v>
      </c>
      <c r="K30" s="201">
        <v>4.58</v>
      </c>
      <c r="L30" s="201">
        <v>240.72</v>
      </c>
      <c r="M30" s="201">
        <v>0.98</v>
      </c>
      <c r="N30" s="201">
        <v>1.27</v>
      </c>
      <c r="O30" s="201">
        <v>0</v>
      </c>
      <c r="P30" s="201">
        <v>1.48</v>
      </c>
      <c r="Q30" s="201">
        <v>0.12</v>
      </c>
      <c r="R30" s="201">
        <v>0.23</v>
      </c>
      <c r="S30" s="201">
        <v>0.28000000000000003</v>
      </c>
      <c r="T30" s="201">
        <v>0</v>
      </c>
      <c r="U30" s="201">
        <v>2.2400000000000002</v>
      </c>
      <c r="V30" s="201">
        <v>2.12</v>
      </c>
      <c r="W30" s="201">
        <v>0.37</v>
      </c>
      <c r="X30" s="201">
        <v>1.05</v>
      </c>
      <c r="Y30" s="201">
        <v>0</v>
      </c>
      <c r="Z30" s="201">
        <v>0</v>
      </c>
      <c r="AA30" s="201">
        <v>0.97</v>
      </c>
      <c r="AB30" s="201">
        <v>0</v>
      </c>
      <c r="AC30" s="201">
        <v>12.92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29.22</v>
      </c>
      <c r="AJ30" s="201">
        <v>0</v>
      </c>
      <c r="AK30" s="201">
        <v>19.600000000000001</v>
      </c>
      <c r="AL30" s="201">
        <v>0</v>
      </c>
      <c r="AM30" s="201">
        <v>0</v>
      </c>
      <c r="AN30" s="201">
        <v>0</v>
      </c>
      <c r="AO30" s="201">
        <v>204.45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10.18</v>
      </c>
      <c r="K31" s="201">
        <v>4.58</v>
      </c>
      <c r="L31" s="201">
        <v>240.71</v>
      </c>
      <c r="M31" s="201">
        <v>0.98</v>
      </c>
      <c r="N31" s="201">
        <v>1.27</v>
      </c>
      <c r="O31" s="201">
        <v>0</v>
      </c>
      <c r="P31" s="201">
        <v>1.48</v>
      </c>
      <c r="Q31" s="201">
        <v>0.12</v>
      </c>
      <c r="R31" s="201">
        <v>0.23</v>
      </c>
      <c r="S31" s="201">
        <v>0.16</v>
      </c>
      <c r="T31" s="201">
        <v>0</v>
      </c>
      <c r="U31" s="201">
        <v>2.2400000000000002</v>
      </c>
      <c r="V31" s="201">
        <v>2.12</v>
      </c>
      <c r="W31" s="201">
        <v>0.37</v>
      </c>
      <c r="X31" s="201">
        <v>1.05</v>
      </c>
      <c r="Y31" s="201">
        <v>0</v>
      </c>
      <c r="Z31" s="201">
        <v>0</v>
      </c>
      <c r="AA31" s="201">
        <v>0.97</v>
      </c>
      <c r="AB31" s="201">
        <v>0</v>
      </c>
      <c r="AC31" s="201">
        <v>12.92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29.24</v>
      </c>
      <c r="AJ31" s="201">
        <v>0</v>
      </c>
      <c r="AK31" s="201">
        <v>19.600000000000001</v>
      </c>
      <c r="AL31" s="201">
        <v>0</v>
      </c>
      <c r="AM31" s="201">
        <v>0</v>
      </c>
      <c r="AN31" s="201">
        <v>0</v>
      </c>
      <c r="AO31" s="201">
        <v>204.45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10.18</v>
      </c>
      <c r="K32" s="201">
        <v>4.58</v>
      </c>
      <c r="L32" s="201">
        <v>240.71</v>
      </c>
      <c r="M32" s="201">
        <v>0.98</v>
      </c>
      <c r="N32" s="201">
        <v>1.27</v>
      </c>
      <c r="O32" s="201">
        <v>0</v>
      </c>
      <c r="P32" s="201">
        <v>1.48</v>
      </c>
      <c r="Q32" s="201">
        <v>0.12</v>
      </c>
      <c r="R32" s="201">
        <v>0.23</v>
      </c>
      <c r="S32" s="201">
        <v>0.28000000000000003</v>
      </c>
      <c r="T32" s="201">
        <v>0</v>
      </c>
      <c r="U32" s="201">
        <v>2.2400000000000002</v>
      </c>
      <c r="V32" s="201">
        <v>2.12</v>
      </c>
      <c r="W32" s="201">
        <v>0.37</v>
      </c>
      <c r="X32" s="201">
        <v>1.05</v>
      </c>
      <c r="Y32" s="201">
        <v>0</v>
      </c>
      <c r="Z32" s="201">
        <v>0</v>
      </c>
      <c r="AA32" s="201">
        <v>0.97</v>
      </c>
      <c r="AB32" s="201">
        <v>0</v>
      </c>
      <c r="AC32" s="201">
        <v>12.92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29.24</v>
      </c>
      <c r="AJ32" s="201">
        <v>0</v>
      </c>
      <c r="AK32" s="201">
        <v>19.600000000000001</v>
      </c>
      <c r="AL32" s="201">
        <v>0</v>
      </c>
      <c r="AM32" s="201">
        <v>0</v>
      </c>
      <c r="AN32" s="201">
        <v>0</v>
      </c>
      <c r="AO32" s="201">
        <v>204.45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10.18</v>
      </c>
      <c r="K33" s="201">
        <v>4.58</v>
      </c>
      <c r="L33" s="201">
        <v>240.71</v>
      </c>
      <c r="M33" s="201">
        <v>0.98</v>
      </c>
      <c r="N33" s="201">
        <v>1.27</v>
      </c>
      <c r="O33" s="201">
        <v>0</v>
      </c>
      <c r="P33" s="201">
        <v>1.48</v>
      </c>
      <c r="Q33" s="201">
        <v>0.12</v>
      </c>
      <c r="R33" s="201">
        <v>0.23</v>
      </c>
      <c r="S33" s="201">
        <v>0.28000000000000003</v>
      </c>
      <c r="T33" s="201">
        <v>0</v>
      </c>
      <c r="U33" s="201">
        <v>2.2400000000000002</v>
      </c>
      <c r="V33" s="201">
        <v>2.4300000000000002</v>
      </c>
      <c r="W33" s="201">
        <v>0.37</v>
      </c>
      <c r="X33" s="201">
        <v>1.05</v>
      </c>
      <c r="Y33" s="201">
        <v>0</v>
      </c>
      <c r="Z33" s="201">
        <v>0</v>
      </c>
      <c r="AA33" s="201">
        <v>0.97</v>
      </c>
      <c r="AB33" s="201">
        <v>0</v>
      </c>
      <c r="AC33" s="201">
        <v>12.92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29.24</v>
      </c>
      <c r="AJ33" s="201">
        <v>0</v>
      </c>
      <c r="AK33" s="201">
        <v>19.600000000000001</v>
      </c>
      <c r="AL33" s="201">
        <v>0</v>
      </c>
      <c r="AM33" s="201">
        <v>0</v>
      </c>
      <c r="AN33" s="201">
        <v>0</v>
      </c>
      <c r="AO33" s="201">
        <v>204.45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10.18</v>
      </c>
      <c r="K34" s="201">
        <v>4.58</v>
      </c>
      <c r="L34" s="201">
        <v>240.71</v>
      </c>
      <c r="M34" s="201">
        <v>0.98</v>
      </c>
      <c r="N34" s="201">
        <v>1.27</v>
      </c>
      <c r="O34" s="201">
        <v>0</v>
      </c>
      <c r="P34" s="201">
        <v>1.48</v>
      </c>
      <c r="Q34" s="201">
        <v>0.12</v>
      </c>
      <c r="R34" s="201">
        <v>0.23</v>
      </c>
      <c r="S34" s="201">
        <v>0.28000000000000003</v>
      </c>
      <c r="T34" s="201">
        <v>0</v>
      </c>
      <c r="U34" s="201">
        <v>2.2400000000000002</v>
      </c>
      <c r="V34" s="201">
        <v>2.4300000000000002</v>
      </c>
      <c r="W34" s="201">
        <v>0.37</v>
      </c>
      <c r="X34" s="201">
        <v>1.05</v>
      </c>
      <c r="Y34" s="201">
        <v>0</v>
      </c>
      <c r="Z34" s="201">
        <v>0</v>
      </c>
      <c r="AA34" s="201">
        <v>0.97</v>
      </c>
      <c r="AB34" s="201">
        <v>0</v>
      </c>
      <c r="AC34" s="201">
        <v>12.92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29.24</v>
      </c>
      <c r="AJ34" s="201">
        <v>0</v>
      </c>
      <c r="AK34" s="201">
        <v>19.600000000000001</v>
      </c>
      <c r="AL34" s="201">
        <v>0</v>
      </c>
      <c r="AM34" s="201">
        <v>0</v>
      </c>
      <c r="AN34" s="201">
        <v>0</v>
      </c>
      <c r="AO34" s="201">
        <v>204.45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10.18</v>
      </c>
      <c r="K35" s="201">
        <v>4.58</v>
      </c>
      <c r="L35" s="201">
        <v>240.72</v>
      </c>
      <c r="M35" s="201">
        <v>0.98</v>
      </c>
      <c r="N35" s="201">
        <v>1.27</v>
      </c>
      <c r="O35" s="201">
        <v>0</v>
      </c>
      <c r="P35" s="201">
        <v>1.48</v>
      </c>
      <c r="Q35" s="201">
        <v>0.12</v>
      </c>
      <c r="R35" s="201">
        <v>0.23</v>
      </c>
      <c r="S35" s="201">
        <v>0.28000000000000003</v>
      </c>
      <c r="T35" s="201">
        <v>0</v>
      </c>
      <c r="U35" s="201">
        <v>2.2400000000000002</v>
      </c>
      <c r="V35" s="201">
        <v>1.77</v>
      </c>
      <c r="W35" s="201">
        <v>0.37</v>
      </c>
      <c r="X35" s="201">
        <v>1.05</v>
      </c>
      <c r="Y35" s="201">
        <v>0</v>
      </c>
      <c r="Z35" s="201">
        <v>0</v>
      </c>
      <c r="AA35" s="201">
        <v>19.95</v>
      </c>
      <c r="AB35" s="201">
        <v>0</v>
      </c>
      <c r="AC35" s="201">
        <v>12.92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29.24</v>
      </c>
      <c r="AJ35" s="201">
        <v>0</v>
      </c>
      <c r="AK35" s="201">
        <v>16.239999999999998</v>
      </c>
      <c r="AL35" s="201">
        <v>0</v>
      </c>
      <c r="AM35" s="201">
        <v>0</v>
      </c>
      <c r="AN35" s="201">
        <v>0</v>
      </c>
      <c r="AO35" s="201">
        <v>204.45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10.18</v>
      </c>
      <c r="K36" s="201">
        <v>4.58</v>
      </c>
      <c r="L36" s="201">
        <v>269.67</v>
      </c>
      <c r="M36" s="201">
        <v>0.98</v>
      </c>
      <c r="N36" s="201">
        <v>1.27</v>
      </c>
      <c r="O36" s="201">
        <v>0</v>
      </c>
      <c r="P36" s="201">
        <v>3</v>
      </c>
      <c r="Q36" s="201">
        <v>3.05</v>
      </c>
      <c r="R36" s="201">
        <v>6.5</v>
      </c>
      <c r="S36" s="201">
        <v>8.1</v>
      </c>
      <c r="T36" s="201">
        <v>0</v>
      </c>
      <c r="U36" s="201">
        <v>2.2400000000000002</v>
      </c>
      <c r="V36" s="201">
        <v>5.63</v>
      </c>
      <c r="W36" s="201">
        <v>10.68</v>
      </c>
      <c r="X36" s="201">
        <v>10.87</v>
      </c>
      <c r="Y36" s="201">
        <v>0</v>
      </c>
      <c r="Z36" s="201">
        <v>0</v>
      </c>
      <c r="AA36" s="201">
        <v>19.95</v>
      </c>
      <c r="AB36" s="201">
        <v>0</v>
      </c>
      <c r="AC36" s="201">
        <v>12.92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29.24</v>
      </c>
      <c r="AJ36" s="201">
        <v>0</v>
      </c>
      <c r="AK36" s="201">
        <v>16.239999999999998</v>
      </c>
      <c r="AL36" s="201">
        <v>0</v>
      </c>
      <c r="AM36" s="201">
        <v>0</v>
      </c>
      <c r="AN36" s="201">
        <v>0</v>
      </c>
      <c r="AO36" s="201">
        <v>204.45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10.51</v>
      </c>
      <c r="K37" s="201">
        <v>4.42</v>
      </c>
      <c r="L37" s="201">
        <v>269.67</v>
      </c>
      <c r="M37" s="201">
        <v>18.579999999999998</v>
      </c>
      <c r="N37" s="201">
        <v>22.73</v>
      </c>
      <c r="O37" s="201">
        <v>0</v>
      </c>
      <c r="P37" s="201">
        <v>28.09</v>
      </c>
      <c r="Q37" s="201">
        <v>3.05</v>
      </c>
      <c r="R37" s="201">
        <v>6.5</v>
      </c>
      <c r="S37" s="201">
        <v>8.1</v>
      </c>
      <c r="T37" s="201">
        <v>0</v>
      </c>
      <c r="U37" s="201">
        <v>14.62</v>
      </c>
      <c r="V37" s="201">
        <v>5.63</v>
      </c>
      <c r="W37" s="201">
        <v>10.68</v>
      </c>
      <c r="X37" s="201">
        <v>10.87</v>
      </c>
      <c r="Y37" s="201">
        <v>0</v>
      </c>
      <c r="Z37" s="201">
        <v>0</v>
      </c>
      <c r="AA37" s="201">
        <v>19.95</v>
      </c>
      <c r="AB37" s="201">
        <v>0</v>
      </c>
      <c r="AC37" s="201">
        <v>12.92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29.24</v>
      </c>
      <c r="AJ37" s="201">
        <v>0</v>
      </c>
      <c r="AK37" s="201">
        <v>16.239999999999998</v>
      </c>
      <c r="AL37" s="201">
        <v>0</v>
      </c>
      <c r="AM37" s="201">
        <v>0</v>
      </c>
      <c r="AN37" s="201">
        <v>0</v>
      </c>
      <c r="AO37" s="201">
        <v>204.45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10.51</v>
      </c>
      <c r="K38" s="201">
        <v>4.42</v>
      </c>
      <c r="L38" s="201">
        <v>269.67</v>
      </c>
      <c r="M38" s="201">
        <v>18.579999999999998</v>
      </c>
      <c r="N38" s="201">
        <v>22.73</v>
      </c>
      <c r="O38" s="201">
        <v>0</v>
      </c>
      <c r="P38" s="201">
        <v>28.09</v>
      </c>
      <c r="Q38" s="201">
        <v>3.05</v>
      </c>
      <c r="R38" s="201">
        <v>6.5</v>
      </c>
      <c r="S38" s="201">
        <v>8.1</v>
      </c>
      <c r="T38" s="201">
        <v>0</v>
      </c>
      <c r="U38" s="201">
        <v>2.2400000000000002</v>
      </c>
      <c r="V38" s="201">
        <v>5.63</v>
      </c>
      <c r="W38" s="201">
        <v>10.68</v>
      </c>
      <c r="X38" s="201">
        <v>10.87</v>
      </c>
      <c r="Y38" s="201">
        <v>0</v>
      </c>
      <c r="Z38" s="201">
        <v>0</v>
      </c>
      <c r="AA38" s="201">
        <v>19.95</v>
      </c>
      <c r="AB38" s="201">
        <v>0</v>
      </c>
      <c r="AC38" s="201">
        <v>12.92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29.24</v>
      </c>
      <c r="AJ38" s="201">
        <v>0</v>
      </c>
      <c r="AK38" s="201">
        <v>16.239999999999998</v>
      </c>
      <c r="AL38" s="201">
        <v>0</v>
      </c>
      <c r="AM38" s="201">
        <v>0</v>
      </c>
      <c r="AN38" s="201">
        <v>0</v>
      </c>
      <c r="AO38" s="201">
        <v>204.45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10.51</v>
      </c>
      <c r="K39" s="201">
        <v>4.41</v>
      </c>
      <c r="L39" s="201">
        <v>269.67</v>
      </c>
      <c r="M39" s="201">
        <v>2.17</v>
      </c>
      <c r="N39" s="201">
        <v>2.46</v>
      </c>
      <c r="O39" s="201">
        <v>0</v>
      </c>
      <c r="P39" s="201">
        <v>28.09</v>
      </c>
      <c r="Q39" s="201">
        <v>3.33</v>
      </c>
      <c r="R39" s="201">
        <v>6.5</v>
      </c>
      <c r="S39" s="201">
        <v>8</v>
      </c>
      <c r="T39" s="201">
        <v>0</v>
      </c>
      <c r="U39" s="201">
        <v>2.2400000000000002</v>
      </c>
      <c r="V39" s="201">
        <v>5.63</v>
      </c>
      <c r="W39" s="201">
        <v>10.68</v>
      </c>
      <c r="X39" s="201">
        <v>10.87</v>
      </c>
      <c r="Y39" s="201">
        <v>0</v>
      </c>
      <c r="Z39" s="201">
        <v>0</v>
      </c>
      <c r="AA39" s="201">
        <v>19.95</v>
      </c>
      <c r="AB39" s="201">
        <v>0</v>
      </c>
      <c r="AC39" s="201">
        <v>12.92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29.24</v>
      </c>
      <c r="AJ39" s="201">
        <v>0</v>
      </c>
      <c r="AK39" s="201">
        <v>16.239999999999998</v>
      </c>
      <c r="AL39" s="201">
        <v>0</v>
      </c>
      <c r="AM39" s="201">
        <v>0</v>
      </c>
      <c r="AN39" s="201">
        <v>0</v>
      </c>
      <c r="AO39" s="201">
        <v>204.45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10.51</v>
      </c>
      <c r="K40" s="201">
        <v>4.41</v>
      </c>
      <c r="L40" s="201">
        <v>269.67</v>
      </c>
      <c r="M40" s="201">
        <v>2.17</v>
      </c>
      <c r="N40" s="201">
        <v>2.46</v>
      </c>
      <c r="O40" s="201">
        <v>0</v>
      </c>
      <c r="P40" s="201">
        <v>28.09</v>
      </c>
      <c r="Q40" s="201">
        <v>3.33</v>
      </c>
      <c r="R40" s="201">
        <v>6.5</v>
      </c>
      <c r="S40" s="201">
        <v>8</v>
      </c>
      <c r="T40" s="201">
        <v>0</v>
      </c>
      <c r="U40" s="201">
        <v>2.2400000000000002</v>
      </c>
      <c r="V40" s="201">
        <v>5.63</v>
      </c>
      <c r="W40" s="201">
        <v>10.68</v>
      </c>
      <c r="X40" s="201">
        <v>10.87</v>
      </c>
      <c r="Y40" s="201">
        <v>0</v>
      </c>
      <c r="Z40" s="201">
        <v>0</v>
      </c>
      <c r="AA40" s="201">
        <v>19.95</v>
      </c>
      <c r="AB40" s="201">
        <v>0</v>
      </c>
      <c r="AC40" s="201">
        <v>12.92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29.24</v>
      </c>
      <c r="AJ40" s="201">
        <v>0</v>
      </c>
      <c r="AK40" s="201">
        <v>16.239999999999998</v>
      </c>
      <c r="AL40" s="201">
        <v>0</v>
      </c>
      <c r="AM40" s="201">
        <v>0</v>
      </c>
      <c r="AN40" s="201">
        <v>0</v>
      </c>
      <c r="AO40" s="201">
        <v>204.45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10.51</v>
      </c>
      <c r="K41" s="201">
        <v>4.41</v>
      </c>
      <c r="L41" s="201">
        <v>269.67</v>
      </c>
      <c r="M41" s="201">
        <v>2.17</v>
      </c>
      <c r="N41" s="201">
        <v>2.46</v>
      </c>
      <c r="O41" s="201">
        <v>0</v>
      </c>
      <c r="P41" s="201">
        <v>28.09</v>
      </c>
      <c r="Q41" s="201">
        <v>3.21</v>
      </c>
      <c r="R41" s="201">
        <v>6.5</v>
      </c>
      <c r="S41" s="201">
        <v>8</v>
      </c>
      <c r="T41" s="201">
        <v>0</v>
      </c>
      <c r="U41" s="201">
        <v>2.2400000000000002</v>
      </c>
      <c r="V41" s="201">
        <v>5.63</v>
      </c>
      <c r="W41" s="201">
        <v>10.68</v>
      </c>
      <c r="X41" s="201">
        <v>10.87</v>
      </c>
      <c r="Y41" s="201">
        <v>0</v>
      </c>
      <c r="Z41" s="201">
        <v>0</v>
      </c>
      <c r="AA41" s="201">
        <v>19.95</v>
      </c>
      <c r="AB41" s="201">
        <v>0</v>
      </c>
      <c r="AC41" s="201">
        <v>12.92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29.24</v>
      </c>
      <c r="AJ41" s="201">
        <v>0</v>
      </c>
      <c r="AK41" s="201">
        <v>16.239999999999998</v>
      </c>
      <c r="AL41" s="201">
        <v>0</v>
      </c>
      <c r="AM41" s="201">
        <v>0</v>
      </c>
      <c r="AN41" s="201">
        <v>0</v>
      </c>
      <c r="AO41" s="201">
        <v>204.45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10.51</v>
      </c>
      <c r="K42" s="201">
        <v>4.58</v>
      </c>
      <c r="L42" s="201">
        <v>269.67</v>
      </c>
      <c r="M42" s="201">
        <v>18.579999999999998</v>
      </c>
      <c r="N42" s="201">
        <v>21.76</v>
      </c>
      <c r="O42" s="201">
        <v>0</v>
      </c>
      <c r="P42" s="201">
        <v>28.09</v>
      </c>
      <c r="Q42" s="201">
        <v>3.21</v>
      </c>
      <c r="R42" s="201">
        <v>6.5</v>
      </c>
      <c r="S42" s="201">
        <v>8</v>
      </c>
      <c r="T42" s="201">
        <v>0</v>
      </c>
      <c r="U42" s="201">
        <v>2.2400000000000002</v>
      </c>
      <c r="V42" s="201">
        <v>5.63</v>
      </c>
      <c r="W42" s="201">
        <v>10.68</v>
      </c>
      <c r="X42" s="201">
        <v>10.87</v>
      </c>
      <c r="Y42" s="201">
        <v>0</v>
      </c>
      <c r="Z42" s="201">
        <v>0</v>
      </c>
      <c r="AA42" s="201">
        <v>19.95</v>
      </c>
      <c r="AB42" s="201">
        <v>0</v>
      </c>
      <c r="AC42" s="201">
        <v>12.92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29.24</v>
      </c>
      <c r="AJ42" s="201">
        <v>0</v>
      </c>
      <c r="AK42" s="201">
        <v>16.239999999999998</v>
      </c>
      <c r="AL42" s="201">
        <v>0</v>
      </c>
      <c r="AM42" s="201">
        <v>0</v>
      </c>
      <c r="AN42" s="201">
        <v>0</v>
      </c>
      <c r="AO42" s="201">
        <v>204.45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10.51</v>
      </c>
      <c r="K43" s="201">
        <v>4.58</v>
      </c>
      <c r="L43" s="201">
        <v>269.67</v>
      </c>
      <c r="M43" s="201">
        <v>0.98</v>
      </c>
      <c r="N43" s="201">
        <v>1.27</v>
      </c>
      <c r="O43" s="201">
        <v>0</v>
      </c>
      <c r="P43" s="201">
        <v>28.09</v>
      </c>
      <c r="Q43" s="201">
        <v>3.21</v>
      </c>
      <c r="R43" s="201">
        <v>6.5</v>
      </c>
      <c r="S43" s="201">
        <v>8</v>
      </c>
      <c r="T43" s="201">
        <v>0</v>
      </c>
      <c r="U43" s="201">
        <v>2.2400000000000002</v>
      </c>
      <c r="V43" s="201">
        <v>5.63</v>
      </c>
      <c r="W43" s="201">
        <v>10.68</v>
      </c>
      <c r="X43" s="201">
        <v>10.87</v>
      </c>
      <c r="Y43" s="201">
        <v>0</v>
      </c>
      <c r="Z43" s="201">
        <v>0</v>
      </c>
      <c r="AA43" s="201">
        <v>19.95</v>
      </c>
      <c r="AB43" s="201">
        <v>0</v>
      </c>
      <c r="AC43" s="201">
        <v>13.05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29.24</v>
      </c>
      <c r="AJ43" s="201">
        <v>0</v>
      </c>
      <c r="AK43" s="201">
        <v>16.239999999999998</v>
      </c>
      <c r="AL43" s="201">
        <v>0</v>
      </c>
      <c r="AM43" s="201">
        <v>0</v>
      </c>
      <c r="AN43" s="201">
        <v>0</v>
      </c>
      <c r="AO43" s="201">
        <v>204.45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10.51</v>
      </c>
      <c r="K44" s="201">
        <v>4.58</v>
      </c>
      <c r="L44" s="201">
        <v>269.67</v>
      </c>
      <c r="M44" s="201">
        <v>0.98</v>
      </c>
      <c r="N44" s="201">
        <v>1.27</v>
      </c>
      <c r="O44" s="201">
        <v>0</v>
      </c>
      <c r="P44" s="201">
        <v>1.48</v>
      </c>
      <c r="Q44" s="201">
        <v>3.21</v>
      </c>
      <c r="R44" s="201">
        <v>6.5</v>
      </c>
      <c r="S44" s="201">
        <v>8</v>
      </c>
      <c r="T44" s="201">
        <v>0</v>
      </c>
      <c r="U44" s="201">
        <v>2.2400000000000002</v>
      </c>
      <c r="V44" s="201">
        <v>5.63</v>
      </c>
      <c r="W44" s="201">
        <v>10.68</v>
      </c>
      <c r="X44" s="201">
        <v>10.87</v>
      </c>
      <c r="Y44" s="201">
        <v>0</v>
      </c>
      <c r="Z44" s="201">
        <v>0</v>
      </c>
      <c r="AA44" s="201">
        <v>19.95</v>
      </c>
      <c r="AB44" s="201">
        <v>0</v>
      </c>
      <c r="AC44" s="201">
        <v>13.05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29.24</v>
      </c>
      <c r="AJ44" s="201">
        <v>0</v>
      </c>
      <c r="AK44" s="201">
        <v>16.239999999999998</v>
      </c>
      <c r="AL44" s="201">
        <v>0</v>
      </c>
      <c r="AM44" s="201">
        <v>0</v>
      </c>
      <c r="AN44" s="201">
        <v>0</v>
      </c>
      <c r="AO44" s="201">
        <v>204.45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10.51</v>
      </c>
      <c r="K45" s="201">
        <v>4.58</v>
      </c>
      <c r="L45" s="201">
        <v>269.67</v>
      </c>
      <c r="M45" s="201">
        <v>0.98</v>
      </c>
      <c r="N45" s="201">
        <v>1.27</v>
      </c>
      <c r="O45" s="201">
        <v>0</v>
      </c>
      <c r="P45" s="201">
        <v>1.48</v>
      </c>
      <c r="Q45" s="201">
        <v>2.96</v>
      </c>
      <c r="R45" s="201">
        <v>6.5</v>
      </c>
      <c r="S45" s="201">
        <v>8</v>
      </c>
      <c r="T45" s="201">
        <v>0</v>
      </c>
      <c r="U45" s="201">
        <v>2.2400000000000002</v>
      </c>
      <c r="V45" s="201">
        <v>5.63</v>
      </c>
      <c r="W45" s="201">
        <v>10.68</v>
      </c>
      <c r="X45" s="201">
        <v>10.87</v>
      </c>
      <c r="Y45" s="201">
        <v>0</v>
      </c>
      <c r="Z45" s="201">
        <v>0</v>
      </c>
      <c r="AA45" s="201">
        <v>19.95</v>
      </c>
      <c r="AB45" s="201">
        <v>0</v>
      </c>
      <c r="AC45" s="201">
        <v>13.05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29.63</v>
      </c>
      <c r="AJ45" s="201">
        <v>0</v>
      </c>
      <c r="AK45" s="201">
        <v>16.239999999999998</v>
      </c>
      <c r="AL45" s="201">
        <v>0</v>
      </c>
      <c r="AM45" s="201">
        <v>0</v>
      </c>
      <c r="AN45" s="201">
        <v>0</v>
      </c>
      <c r="AO45" s="201">
        <v>204.45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10.51</v>
      </c>
      <c r="K46" s="201">
        <v>4.58</v>
      </c>
      <c r="L46" s="201">
        <v>269.67</v>
      </c>
      <c r="M46" s="201">
        <v>0.98</v>
      </c>
      <c r="N46" s="201">
        <v>1.27</v>
      </c>
      <c r="O46" s="201">
        <v>0</v>
      </c>
      <c r="P46" s="201">
        <v>1.48</v>
      </c>
      <c r="Q46" s="201">
        <v>3.05</v>
      </c>
      <c r="R46" s="201">
        <v>6.5</v>
      </c>
      <c r="S46" s="201">
        <v>8.1</v>
      </c>
      <c r="T46" s="201">
        <v>0</v>
      </c>
      <c r="U46" s="201">
        <v>2.2400000000000002</v>
      </c>
      <c r="V46" s="201">
        <v>5.63</v>
      </c>
      <c r="W46" s="201">
        <v>10.68</v>
      </c>
      <c r="X46" s="201">
        <v>10.87</v>
      </c>
      <c r="Y46" s="201">
        <v>0</v>
      </c>
      <c r="Z46" s="201">
        <v>0</v>
      </c>
      <c r="AA46" s="201">
        <v>19.95</v>
      </c>
      <c r="AB46" s="201">
        <v>0</v>
      </c>
      <c r="AC46" s="201">
        <v>13.4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29.63</v>
      </c>
      <c r="AJ46" s="201">
        <v>0</v>
      </c>
      <c r="AK46" s="201">
        <v>16.239999999999998</v>
      </c>
      <c r="AL46" s="201">
        <v>0</v>
      </c>
      <c r="AM46" s="201">
        <v>0</v>
      </c>
      <c r="AN46" s="201">
        <v>0</v>
      </c>
      <c r="AO46" s="201">
        <v>204.45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10.51</v>
      </c>
      <c r="K47" s="201">
        <v>4.58</v>
      </c>
      <c r="L47" s="201">
        <v>269.67</v>
      </c>
      <c r="M47" s="201">
        <v>0.98</v>
      </c>
      <c r="N47" s="201">
        <v>1.27</v>
      </c>
      <c r="O47" s="201">
        <v>0</v>
      </c>
      <c r="P47" s="201">
        <v>1.48</v>
      </c>
      <c r="Q47" s="201">
        <v>3.35</v>
      </c>
      <c r="R47" s="201">
        <v>6.5</v>
      </c>
      <c r="S47" s="201">
        <v>8.1</v>
      </c>
      <c r="T47" s="201">
        <v>0</v>
      </c>
      <c r="U47" s="201">
        <v>2.2400000000000002</v>
      </c>
      <c r="V47" s="201">
        <v>5.63</v>
      </c>
      <c r="W47" s="201">
        <v>10.68</v>
      </c>
      <c r="X47" s="201">
        <v>10.87</v>
      </c>
      <c r="Y47" s="201">
        <v>0</v>
      </c>
      <c r="Z47" s="201">
        <v>0</v>
      </c>
      <c r="AA47" s="201">
        <v>19.95</v>
      </c>
      <c r="AB47" s="201">
        <v>0</v>
      </c>
      <c r="AC47" s="201">
        <v>13.4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29.63</v>
      </c>
      <c r="AJ47" s="201">
        <v>0</v>
      </c>
      <c r="AK47" s="201">
        <v>19.600000000000001</v>
      </c>
      <c r="AL47" s="201">
        <v>0</v>
      </c>
      <c r="AM47" s="201">
        <v>0</v>
      </c>
      <c r="AN47" s="201">
        <v>0</v>
      </c>
      <c r="AO47" s="201">
        <v>204.45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10.51</v>
      </c>
      <c r="K48" s="201">
        <v>4.58</v>
      </c>
      <c r="L48" s="201">
        <v>269.67</v>
      </c>
      <c r="M48" s="201">
        <v>0.98</v>
      </c>
      <c r="N48" s="201">
        <v>1.27</v>
      </c>
      <c r="O48" s="201">
        <v>0</v>
      </c>
      <c r="P48" s="201">
        <v>1.48</v>
      </c>
      <c r="Q48" s="201">
        <v>3.35</v>
      </c>
      <c r="R48" s="201">
        <v>6.5</v>
      </c>
      <c r="S48" s="201">
        <v>8.1</v>
      </c>
      <c r="T48" s="201">
        <v>0</v>
      </c>
      <c r="U48" s="201">
        <v>2.2400000000000002</v>
      </c>
      <c r="V48" s="201">
        <v>5.63</v>
      </c>
      <c r="W48" s="201">
        <v>10.68</v>
      </c>
      <c r="X48" s="201">
        <v>10.87</v>
      </c>
      <c r="Y48" s="201">
        <v>0</v>
      </c>
      <c r="Z48" s="201">
        <v>0</v>
      </c>
      <c r="AA48" s="201">
        <v>19.95</v>
      </c>
      <c r="AB48" s="201">
        <v>0</v>
      </c>
      <c r="AC48" s="201">
        <v>13.4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29.63</v>
      </c>
      <c r="AJ48" s="201">
        <v>0</v>
      </c>
      <c r="AK48" s="201">
        <v>19.600000000000001</v>
      </c>
      <c r="AL48" s="201">
        <v>0</v>
      </c>
      <c r="AM48" s="201">
        <v>0</v>
      </c>
      <c r="AN48" s="201">
        <v>0</v>
      </c>
      <c r="AO48" s="201">
        <v>204.45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10.51</v>
      </c>
      <c r="K49" s="201">
        <v>4.58</v>
      </c>
      <c r="L49" s="201">
        <v>276.42</v>
      </c>
      <c r="M49" s="201">
        <v>0.98</v>
      </c>
      <c r="N49" s="201">
        <v>1.27</v>
      </c>
      <c r="O49" s="201">
        <v>0</v>
      </c>
      <c r="P49" s="201">
        <v>1.48</v>
      </c>
      <c r="Q49" s="201">
        <v>0.12</v>
      </c>
      <c r="R49" s="201">
        <v>0.23</v>
      </c>
      <c r="S49" s="201">
        <v>0.28000000000000003</v>
      </c>
      <c r="T49" s="201">
        <v>0</v>
      </c>
      <c r="U49" s="201">
        <v>2.2400000000000002</v>
      </c>
      <c r="V49" s="201">
        <v>0.2</v>
      </c>
      <c r="W49" s="201">
        <v>0.37</v>
      </c>
      <c r="X49" s="201">
        <v>1.05</v>
      </c>
      <c r="Y49" s="201">
        <v>0</v>
      </c>
      <c r="Z49" s="201">
        <v>0</v>
      </c>
      <c r="AA49" s="201">
        <v>19.95</v>
      </c>
      <c r="AB49" s="201">
        <v>0</v>
      </c>
      <c r="AC49" s="201">
        <v>13.4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29.63</v>
      </c>
      <c r="AJ49" s="201">
        <v>0</v>
      </c>
      <c r="AK49" s="201">
        <v>19.600000000000001</v>
      </c>
      <c r="AL49" s="201">
        <v>0</v>
      </c>
      <c r="AM49" s="201">
        <v>0</v>
      </c>
      <c r="AN49" s="201">
        <v>0</v>
      </c>
      <c r="AO49" s="201">
        <v>204.45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10.51</v>
      </c>
      <c r="K50" s="201">
        <v>4.58</v>
      </c>
      <c r="L50" s="201">
        <v>276.42</v>
      </c>
      <c r="M50" s="201">
        <v>0.98</v>
      </c>
      <c r="N50" s="201">
        <v>1.27</v>
      </c>
      <c r="O50" s="201">
        <v>0</v>
      </c>
      <c r="P50" s="201">
        <v>1.48</v>
      </c>
      <c r="Q50" s="201">
        <v>0.12</v>
      </c>
      <c r="R50" s="201">
        <v>0.23</v>
      </c>
      <c r="S50" s="201">
        <v>0.28000000000000003</v>
      </c>
      <c r="T50" s="201">
        <v>0</v>
      </c>
      <c r="U50" s="201">
        <v>2.2400000000000002</v>
      </c>
      <c r="V50" s="201">
        <v>0.2</v>
      </c>
      <c r="W50" s="201">
        <v>0.37</v>
      </c>
      <c r="X50" s="201">
        <v>1.05</v>
      </c>
      <c r="Y50" s="201">
        <v>0</v>
      </c>
      <c r="Z50" s="201">
        <v>0</v>
      </c>
      <c r="AA50" s="201">
        <v>19.95</v>
      </c>
      <c r="AB50" s="201">
        <v>0</v>
      </c>
      <c r="AC50" s="201">
        <v>16.34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31.26</v>
      </c>
      <c r="AJ50" s="201">
        <v>0</v>
      </c>
      <c r="AK50" s="201">
        <v>19.600000000000001</v>
      </c>
      <c r="AL50" s="201">
        <v>0</v>
      </c>
      <c r="AM50" s="201">
        <v>0</v>
      </c>
      <c r="AN50" s="201">
        <v>0</v>
      </c>
      <c r="AO50" s="201">
        <v>204.45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10.51</v>
      </c>
      <c r="K51" s="201">
        <v>4.58</v>
      </c>
      <c r="L51" s="201">
        <v>267.74</v>
      </c>
      <c r="M51" s="201">
        <v>0.98</v>
      </c>
      <c r="N51" s="201">
        <v>1.27</v>
      </c>
      <c r="O51" s="201">
        <v>0</v>
      </c>
      <c r="P51" s="201">
        <v>1.49</v>
      </c>
      <c r="Q51" s="201">
        <v>0.12</v>
      </c>
      <c r="R51" s="201">
        <v>0.23</v>
      </c>
      <c r="S51" s="201">
        <v>0.28000000000000003</v>
      </c>
      <c r="T51" s="201">
        <v>0</v>
      </c>
      <c r="U51" s="201">
        <v>2.2400000000000002</v>
      </c>
      <c r="V51" s="201">
        <v>0.2</v>
      </c>
      <c r="W51" s="201">
        <v>0.37</v>
      </c>
      <c r="X51" s="201">
        <v>4.2699999999999996</v>
      </c>
      <c r="Y51" s="201">
        <v>0</v>
      </c>
      <c r="Z51" s="201">
        <v>0</v>
      </c>
      <c r="AA51" s="201">
        <v>0.97</v>
      </c>
      <c r="AB51" s="201">
        <v>0</v>
      </c>
      <c r="AC51" s="201">
        <v>13.28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29.64</v>
      </c>
      <c r="AJ51" s="201">
        <v>0</v>
      </c>
      <c r="AK51" s="201">
        <v>19.600000000000001</v>
      </c>
      <c r="AL51" s="201">
        <v>0</v>
      </c>
      <c r="AM51" s="201">
        <v>0</v>
      </c>
      <c r="AN51" s="201">
        <v>0</v>
      </c>
      <c r="AO51" s="201">
        <v>200.1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10.51</v>
      </c>
      <c r="K52" s="201">
        <v>4.58</v>
      </c>
      <c r="L52" s="201">
        <v>267.74</v>
      </c>
      <c r="M52" s="201">
        <v>0.98</v>
      </c>
      <c r="N52" s="201">
        <v>1.27</v>
      </c>
      <c r="O52" s="201">
        <v>0</v>
      </c>
      <c r="P52" s="201">
        <v>1.49</v>
      </c>
      <c r="Q52" s="201">
        <v>0.12</v>
      </c>
      <c r="R52" s="201">
        <v>0.23</v>
      </c>
      <c r="S52" s="201">
        <v>0.28000000000000003</v>
      </c>
      <c r="T52" s="201">
        <v>0</v>
      </c>
      <c r="U52" s="201">
        <v>2.2400000000000002</v>
      </c>
      <c r="V52" s="201">
        <v>0.2</v>
      </c>
      <c r="W52" s="201">
        <v>0.37</v>
      </c>
      <c r="X52" s="201">
        <v>5.88</v>
      </c>
      <c r="Y52" s="201">
        <v>0</v>
      </c>
      <c r="Z52" s="201">
        <v>0</v>
      </c>
      <c r="AA52" s="201">
        <v>0.97</v>
      </c>
      <c r="AB52" s="201">
        <v>0</v>
      </c>
      <c r="AC52" s="201">
        <v>13.28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29.64</v>
      </c>
      <c r="AJ52" s="201">
        <v>0</v>
      </c>
      <c r="AK52" s="201">
        <v>19.600000000000001</v>
      </c>
      <c r="AL52" s="201">
        <v>0</v>
      </c>
      <c r="AM52" s="201">
        <v>0</v>
      </c>
      <c r="AN52" s="201">
        <v>0</v>
      </c>
      <c r="AO52" s="201">
        <v>200.1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10.51</v>
      </c>
      <c r="K53" s="201">
        <v>4.58</v>
      </c>
      <c r="L53" s="201">
        <v>267.74</v>
      </c>
      <c r="M53" s="201">
        <v>0.98</v>
      </c>
      <c r="N53" s="201">
        <v>1.27</v>
      </c>
      <c r="O53" s="201">
        <v>0</v>
      </c>
      <c r="P53" s="201">
        <v>1.49</v>
      </c>
      <c r="Q53" s="201">
        <v>0.12</v>
      </c>
      <c r="R53" s="201">
        <v>0.23</v>
      </c>
      <c r="S53" s="201">
        <v>0.28000000000000003</v>
      </c>
      <c r="T53" s="201">
        <v>0</v>
      </c>
      <c r="U53" s="201">
        <v>2.2400000000000002</v>
      </c>
      <c r="V53" s="201">
        <v>0.2</v>
      </c>
      <c r="W53" s="201">
        <v>0.37</v>
      </c>
      <c r="X53" s="201">
        <v>7.49</v>
      </c>
      <c r="Y53" s="201">
        <v>0</v>
      </c>
      <c r="Z53" s="201">
        <v>0</v>
      </c>
      <c r="AA53" s="201">
        <v>0.97</v>
      </c>
      <c r="AB53" s="201">
        <v>0</v>
      </c>
      <c r="AC53" s="201">
        <v>16.34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31.26</v>
      </c>
      <c r="AJ53" s="201">
        <v>0</v>
      </c>
      <c r="AK53" s="201">
        <v>19.600000000000001</v>
      </c>
      <c r="AL53" s="201">
        <v>0</v>
      </c>
      <c r="AM53" s="201">
        <v>0</v>
      </c>
      <c r="AN53" s="201">
        <v>0</v>
      </c>
      <c r="AO53" s="201">
        <v>200.1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10.51</v>
      </c>
      <c r="K54" s="201">
        <v>4.58</v>
      </c>
      <c r="L54" s="201">
        <v>170.26</v>
      </c>
      <c r="M54" s="201">
        <v>0.98</v>
      </c>
      <c r="N54" s="201">
        <v>1.27</v>
      </c>
      <c r="O54" s="201">
        <v>0</v>
      </c>
      <c r="P54" s="201">
        <v>1.49</v>
      </c>
      <c r="Q54" s="201">
        <v>0.12</v>
      </c>
      <c r="R54" s="201">
        <v>0.23</v>
      </c>
      <c r="S54" s="201">
        <v>0.28000000000000003</v>
      </c>
      <c r="T54" s="201">
        <v>0</v>
      </c>
      <c r="U54" s="201">
        <v>2.2400000000000002</v>
      </c>
      <c r="V54" s="201">
        <v>0.2</v>
      </c>
      <c r="W54" s="201">
        <v>0.37</v>
      </c>
      <c r="X54" s="201">
        <v>9.1</v>
      </c>
      <c r="Y54" s="201">
        <v>0</v>
      </c>
      <c r="Z54" s="201">
        <v>0</v>
      </c>
      <c r="AA54" s="201">
        <v>0.97</v>
      </c>
      <c r="AB54" s="201">
        <v>0</v>
      </c>
      <c r="AC54" s="201">
        <v>13.28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29.64</v>
      </c>
      <c r="AJ54" s="201">
        <v>0</v>
      </c>
      <c r="AK54" s="201">
        <v>19.600000000000001</v>
      </c>
      <c r="AL54" s="201">
        <v>0</v>
      </c>
      <c r="AM54" s="201">
        <v>0</v>
      </c>
      <c r="AN54" s="201">
        <v>0</v>
      </c>
      <c r="AO54" s="201">
        <v>200.1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10.51</v>
      </c>
      <c r="K55" s="201">
        <v>4.58</v>
      </c>
      <c r="L55" s="201">
        <v>195.36</v>
      </c>
      <c r="M55" s="201">
        <v>0.98</v>
      </c>
      <c r="N55" s="201">
        <v>1.27</v>
      </c>
      <c r="O55" s="201">
        <v>0</v>
      </c>
      <c r="P55" s="201">
        <v>1.49</v>
      </c>
      <c r="Q55" s="201">
        <v>0.12</v>
      </c>
      <c r="R55" s="201">
        <v>0.23</v>
      </c>
      <c r="S55" s="201">
        <v>0.28000000000000003</v>
      </c>
      <c r="T55" s="201">
        <v>0</v>
      </c>
      <c r="U55" s="201">
        <v>2.2400000000000002</v>
      </c>
      <c r="V55" s="201">
        <v>0.2</v>
      </c>
      <c r="W55" s="201">
        <v>0.37</v>
      </c>
      <c r="X55" s="201">
        <v>10.72</v>
      </c>
      <c r="Y55" s="201">
        <v>0</v>
      </c>
      <c r="Z55" s="201">
        <v>0</v>
      </c>
      <c r="AA55" s="201">
        <v>0.97</v>
      </c>
      <c r="AB55" s="201">
        <v>0</v>
      </c>
      <c r="AC55" s="201">
        <v>16.34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32.17</v>
      </c>
      <c r="AJ55" s="201">
        <v>0</v>
      </c>
      <c r="AK55" s="201">
        <v>19.600000000000001</v>
      </c>
      <c r="AL55" s="201">
        <v>0</v>
      </c>
      <c r="AM55" s="201">
        <v>0</v>
      </c>
      <c r="AN55" s="201">
        <v>0</v>
      </c>
      <c r="AO55" s="201">
        <v>200.1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10.51</v>
      </c>
      <c r="K56" s="201">
        <v>4.58</v>
      </c>
      <c r="L56" s="201">
        <v>177.02</v>
      </c>
      <c r="M56" s="201">
        <v>0.98</v>
      </c>
      <c r="N56" s="201">
        <v>1.27</v>
      </c>
      <c r="O56" s="201">
        <v>0</v>
      </c>
      <c r="P56" s="201">
        <v>1.49</v>
      </c>
      <c r="Q56" s="201">
        <v>0.12</v>
      </c>
      <c r="R56" s="201">
        <v>0.23</v>
      </c>
      <c r="S56" s="201">
        <v>0.28000000000000003</v>
      </c>
      <c r="T56" s="201">
        <v>0</v>
      </c>
      <c r="U56" s="201">
        <v>2.2400000000000002</v>
      </c>
      <c r="V56" s="201">
        <v>0.2</v>
      </c>
      <c r="W56" s="201">
        <v>0.37</v>
      </c>
      <c r="X56" s="201">
        <v>10.72</v>
      </c>
      <c r="Y56" s="201">
        <v>0</v>
      </c>
      <c r="Z56" s="201">
        <v>0</v>
      </c>
      <c r="AA56" s="201">
        <v>0.97</v>
      </c>
      <c r="AB56" s="201">
        <v>0</v>
      </c>
      <c r="AC56" s="201">
        <v>16.34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32.17</v>
      </c>
      <c r="AJ56" s="201">
        <v>0</v>
      </c>
      <c r="AK56" s="201">
        <v>19.600000000000001</v>
      </c>
      <c r="AL56" s="201">
        <v>0</v>
      </c>
      <c r="AM56" s="201">
        <v>0</v>
      </c>
      <c r="AN56" s="201">
        <v>0</v>
      </c>
      <c r="AO56" s="201">
        <v>200.1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10.51</v>
      </c>
      <c r="K57" s="201">
        <v>4.58</v>
      </c>
      <c r="L57" s="201">
        <v>162.54</v>
      </c>
      <c r="M57" s="201">
        <v>0.98</v>
      </c>
      <c r="N57" s="201">
        <v>1.27</v>
      </c>
      <c r="O57" s="201">
        <v>0</v>
      </c>
      <c r="P57" s="201">
        <v>1.49</v>
      </c>
      <c r="Q57" s="201">
        <v>0.12</v>
      </c>
      <c r="R57" s="201">
        <v>0.23</v>
      </c>
      <c r="S57" s="201">
        <v>0.28000000000000003</v>
      </c>
      <c r="T57" s="201">
        <v>0</v>
      </c>
      <c r="U57" s="201">
        <v>2.2400000000000002</v>
      </c>
      <c r="V57" s="201">
        <v>0.2</v>
      </c>
      <c r="W57" s="201">
        <v>0.37</v>
      </c>
      <c r="X57" s="201">
        <v>10.72</v>
      </c>
      <c r="Y57" s="201">
        <v>0</v>
      </c>
      <c r="Z57" s="201">
        <v>0</v>
      </c>
      <c r="AA57" s="201">
        <v>0.97</v>
      </c>
      <c r="AB57" s="201">
        <v>0</v>
      </c>
      <c r="AC57" s="201">
        <v>15.27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31.7</v>
      </c>
      <c r="AJ57" s="201">
        <v>0</v>
      </c>
      <c r="AK57" s="201">
        <v>19.600000000000001</v>
      </c>
      <c r="AL57" s="201">
        <v>0</v>
      </c>
      <c r="AM57" s="201">
        <v>0</v>
      </c>
      <c r="AN57" s="201">
        <v>0</v>
      </c>
      <c r="AO57" s="201">
        <v>200.1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10.51</v>
      </c>
      <c r="K58" s="201">
        <v>4.58</v>
      </c>
      <c r="L58" s="201">
        <v>147.1</v>
      </c>
      <c r="M58" s="201">
        <v>0.98</v>
      </c>
      <c r="N58" s="201">
        <v>1.27</v>
      </c>
      <c r="O58" s="201">
        <v>0</v>
      </c>
      <c r="P58" s="201">
        <v>1.49</v>
      </c>
      <c r="Q58" s="201">
        <v>0.12</v>
      </c>
      <c r="R58" s="201">
        <v>0.23</v>
      </c>
      <c r="S58" s="201">
        <v>0.28000000000000003</v>
      </c>
      <c r="T58" s="201">
        <v>0</v>
      </c>
      <c r="U58" s="201">
        <v>2.2400000000000002</v>
      </c>
      <c r="V58" s="201">
        <v>0.2</v>
      </c>
      <c r="W58" s="201">
        <v>0.37</v>
      </c>
      <c r="X58" s="201">
        <v>10.72</v>
      </c>
      <c r="Y58" s="201">
        <v>0</v>
      </c>
      <c r="Z58" s="201">
        <v>0</v>
      </c>
      <c r="AA58" s="201">
        <v>0.97</v>
      </c>
      <c r="AB58" s="201">
        <v>0</v>
      </c>
      <c r="AC58" s="201">
        <v>16.86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32.17</v>
      </c>
      <c r="AJ58" s="201">
        <v>0</v>
      </c>
      <c r="AK58" s="201">
        <v>19.600000000000001</v>
      </c>
      <c r="AL58" s="201">
        <v>0</v>
      </c>
      <c r="AM58" s="201">
        <v>0</v>
      </c>
      <c r="AN58" s="201">
        <v>0</v>
      </c>
      <c r="AO58" s="201">
        <v>200.1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10.51</v>
      </c>
      <c r="K59" s="201">
        <v>4.58</v>
      </c>
      <c r="L59" s="201">
        <v>144.21</v>
      </c>
      <c r="M59" s="201">
        <v>0.98</v>
      </c>
      <c r="N59" s="201">
        <v>1.27</v>
      </c>
      <c r="O59" s="201">
        <v>0</v>
      </c>
      <c r="P59" s="201">
        <v>1.49</v>
      </c>
      <c r="Q59" s="201">
        <v>0.12</v>
      </c>
      <c r="R59" s="201">
        <v>0.23</v>
      </c>
      <c r="S59" s="201">
        <v>0.28000000000000003</v>
      </c>
      <c r="T59" s="201">
        <v>0</v>
      </c>
      <c r="U59" s="201">
        <v>2.2400000000000002</v>
      </c>
      <c r="V59" s="201">
        <v>0.2</v>
      </c>
      <c r="W59" s="201">
        <v>0.37</v>
      </c>
      <c r="X59" s="201">
        <v>16.14</v>
      </c>
      <c r="Y59" s="201">
        <v>0</v>
      </c>
      <c r="Z59" s="201">
        <v>0</v>
      </c>
      <c r="AA59" s="201">
        <v>0.97</v>
      </c>
      <c r="AB59" s="201">
        <v>0</v>
      </c>
      <c r="AC59" s="201">
        <v>16.86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32.17</v>
      </c>
      <c r="AJ59" s="201">
        <v>0</v>
      </c>
      <c r="AK59" s="201">
        <v>19.600000000000001</v>
      </c>
      <c r="AL59" s="201">
        <v>0</v>
      </c>
      <c r="AM59" s="201">
        <v>0</v>
      </c>
      <c r="AN59" s="201">
        <v>0</v>
      </c>
      <c r="AO59" s="201">
        <v>200.1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10.51</v>
      </c>
      <c r="K60" s="201">
        <v>4.58</v>
      </c>
      <c r="L60" s="201">
        <v>129.72999999999999</v>
      </c>
      <c r="M60" s="201">
        <v>0.98</v>
      </c>
      <c r="N60" s="201">
        <v>1.27</v>
      </c>
      <c r="O60" s="201">
        <v>0</v>
      </c>
      <c r="P60" s="201">
        <v>1.49</v>
      </c>
      <c r="Q60" s="201">
        <v>0.12</v>
      </c>
      <c r="R60" s="201">
        <v>0.23</v>
      </c>
      <c r="S60" s="201">
        <v>0.28000000000000003</v>
      </c>
      <c r="T60" s="201">
        <v>0</v>
      </c>
      <c r="U60" s="201">
        <v>2.2400000000000002</v>
      </c>
      <c r="V60" s="201">
        <v>0.2</v>
      </c>
      <c r="W60" s="201">
        <v>0.37</v>
      </c>
      <c r="X60" s="201">
        <v>16.14</v>
      </c>
      <c r="Y60" s="201">
        <v>0</v>
      </c>
      <c r="Z60" s="201">
        <v>0</v>
      </c>
      <c r="AA60" s="201">
        <v>0.97</v>
      </c>
      <c r="AB60" s="201">
        <v>0</v>
      </c>
      <c r="AC60" s="201">
        <v>16.86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32.17</v>
      </c>
      <c r="AJ60" s="201">
        <v>0</v>
      </c>
      <c r="AK60" s="201">
        <v>19.600000000000001</v>
      </c>
      <c r="AL60" s="201">
        <v>0</v>
      </c>
      <c r="AM60" s="201">
        <v>0</v>
      </c>
      <c r="AN60" s="201">
        <v>0</v>
      </c>
      <c r="AO60" s="201">
        <v>200.1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10.51</v>
      </c>
      <c r="K61" s="201">
        <v>4.58</v>
      </c>
      <c r="L61" s="201">
        <v>126.83</v>
      </c>
      <c r="M61" s="201">
        <v>0.98</v>
      </c>
      <c r="N61" s="201">
        <v>1.27</v>
      </c>
      <c r="O61" s="201">
        <v>0</v>
      </c>
      <c r="P61" s="201">
        <v>1.49</v>
      </c>
      <c r="Q61" s="201">
        <v>0.12</v>
      </c>
      <c r="R61" s="201">
        <v>0.23</v>
      </c>
      <c r="S61" s="201">
        <v>0.28000000000000003</v>
      </c>
      <c r="T61" s="201">
        <v>0</v>
      </c>
      <c r="U61" s="201">
        <v>2.2400000000000002</v>
      </c>
      <c r="V61" s="201">
        <v>0.2</v>
      </c>
      <c r="W61" s="201">
        <v>0.37</v>
      </c>
      <c r="X61" s="201">
        <v>16.14</v>
      </c>
      <c r="Y61" s="201">
        <v>0</v>
      </c>
      <c r="Z61" s="201">
        <v>0</v>
      </c>
      <c r="AA61" s="201">
        <v>0.97</v>
      </c>
      <c r="AB61" s="201">
        <v>0</v>
      </c>
      <c r="AC61" s="201">
        <v>16.86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32.17</v>
      </c>
      <c r="AJ61" s="201">
        <v>0</v>
      </c>
      <c r="AK61" s="201">
        <v>19.600000000000001</v>
      </c>
      <c r="AL61" s="201">
        <v>0</v>
      </c>
      <c r="AM61" s="201">
        <v>0</v>
      </c>
      <c r="AN61" s="201">
        <v>0</v>
      </c>
      <c r="AO61" s="201">
        <v>200.1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10.51</v>
      </c>
      <c r="K62" s="201">
        <v>4.58</v>
      </c>
      <c r="L62" s="201">
        <v>70.86</v>
      </c>
      <c r="M62" s="201">
        <v>0.98</v>
      </c>
      <c r="N62" s="201">
        <v>1.27</v>
      </c>
      <c r="O62" s="201">
        <v>0</v>
      </c>
      <c r="P62" s="201">
        <v>1.49</v>
      </c>
      <c r="Q62" s="201">
        <v>0.12</v>
      </c>
      <c r="R62" s="201">
        <v>0.23</v>
      </c>
      <c r="S62" s="201">
        <v>0.28000000000000003</v>
      </c>
      <c r="T62" s="201">
        <v>0</v>
      </c>
      <c r="U62" s="201">
        <v>2.2400000000000002</v>
      </c>
      <c r="V62" s="201">
        <v>0.2</v>
      </c>
      <c r="W62" s="201">
        <v>0.37</v>
      </c>
      <c r="X62" s="201">
        <v>16.14</v>
      </c>
      <c r="Y62" s="201">
        <v>0</v>
      </c>
      <c r="Z62" s="201">
        <v>0</v>
      </c>
      <c r="AA62" s="201">
        <v>0.97</v>
      </c>
      <c r="AB62" s="201">
        <v>0</v>
      </c>
      <c r="AC62" s="201">
        <v>16.86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32.17</v>
      </c>
      <c r="AJ62" s="201">
        <v>0</v>
      </c>
      <c r="AK62" s="201">
        <v>19.600000000000001</v>
      </c>
      <c r="AL62" s="201">
        <v>0</v>
      </c>
      <c r="AM62" s="201">
        <v>0</v>
      </c>
      <c r="AN62" s="201">
        <v>0</v>
      </c>
      <c r="AO62" s="201">
        <v>200.1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10.51</v>
      </c>
      <c r="K63" s="201">
        <v>0.33</v>
      </c>
      <c r="L63" s="201">
        <v>44.8</v>
      </c>
      <c r="M63" s="201">
        <v>0.98</v>
      </c>
      <c r="N63" s="201">
        <v>1.27</v>
      </c>
      <c r="O63" s="201">
        <v>0</v>
      </c>
      <c r="P63" s="201">
        <v>1.49</v>
      </c>
      <c r="Q63" s="201">
        <v>0.12</v>
      </c>
      <c r="R63" s="201">
        <v>0.23</v>
      </c>
      <c r="S63" s="201">
        <v>0.28000000000000003</v>
      </c>
      <c r="T63" s="201">
        <v>0</v>
      </c>
      <c r="U63" s="201">
        <v>2.2400000000000002</v>
      </c>
      <c r="V63" s="201">
        <v>0.22</v>
      </c>
      <c r="W63" s="201">
        <v>0.37</v>
      </c>
      <c r="X63" s="201">
        <v>16.14</v>
      </c>
      <c r="Y63" s="201">
        <v>0</v>
      </c>
      <c r="Z63" s="201">
        <v>0</v>
      </c>
      <c r="AA63" s="201">
        <v>0.97</v>
      </c>
      <c r="AB63" s="201">
        <v>0</v>
      </c>
      <c r="AC63" s="201">
        <v>16.86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32.17</v>
      </c>
      <c r="AJ63" s="201">
        <v>0</v>
      </c>
      <c r="AK63" s="201">
        <v>4.41</v>
      </c>
      <c r="AL63" s="201">
        <v>0</v>
      </c>
      <c r="AM63" s="201">
        <v>0</v>
      </c>
      <c r="AN63" s="201">
        <v>0</v>
      </c>
      <c r="AO63" s="201">
        <v>200.1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10.51</v>
      </c>
      <c r="K64" s="201">
        <v>4.58</v>
      </c>
      <c r="L64" s="201">
        <v>112.36</v>
      </c>
      <c r="M64" s="201">
        <v>0.98</v>
      </c>
      <c r="N64" s="201">
        <v>1.27</v>
      </c>
      <c r="O64" s="201">
        <v>0</v>
      </c>
      <c r="P64" s="201">
        <v>1.49</v>
      </c>
      <c r="Q64" s="201">
        <v>0.12</v>
      </c>
      <c r="R64" s="201">
        <v>0.23</v>
      </c>
      <c r="S64" s="201">
        <v>0.28000000000000003</v>
      </c>
      <c r="T64" s="201">
        <v>0</v>
      </c>
      <c r="U64" s="201">
        <v>2.2400000000000002</v>
      </c>
      <c r="V64" s="201">
        <v>0.22</v>
      </c>
      <c r="W64" s="201">
        <v>0.37</v>
      </c>
      <c r="X64" s="201">
        <v>16.14</v>
      </c>
      <c r="Y64" s="201">
        <v>0</v>
      </c>
      <c r="Z64" s="201">
        <v>0</v>
      </c>
      <c r="AA64" s="201">
        <v>0.97</v>
      </c>
      <c r="AB64" s="201">
        <v>0</v>
      </c>
      <c r="AC64" s="201">
        <v>13.65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30.07</v>
      </c>
      <c r="AJ64" s="201">
        <v>0</v>
      </c>
      <c r="AK64" s="201">
        <v>4.41</v>
      </c>
      <c r="AL64" s="201">
        <v>0</v>
      </c>
      <c r="AM64" s="201">
        <v>0</v>
      </c>
      <c r="AN64" s="201">
        <v>0</v>
      </c>
      <c r="AO64" s="201">
        <v>200.1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10.51</v>
      </c>
      <c r="K65" s="201">
        <v>4.58</v>
      </c>
      <c r="L65" s="201">
        <v>44.8</v>
      </c>
      <c r="M65" s="201">
        <v>0.98</v>
      </c>
      <c r="N65" s="201">
        <v>1.27</v>
      </c>
      <c r="O65" s="201">
        <v>0</v>
      </c>
      <c r="P65" s="201">
        <v>1.49</v>
      </c>
      <c r="Q65" s="201">
        <v>0.12</v>
      </c>
      <c r="R65" s="201">
        <v>0.23</v>
      </c>
      <c r="S65" s="201">
        <v>0.28000000000000003</v>
      </c>
      <c r="T65" s="201">
        <v>0</v>
      </c>
      <c r="U65" s="201">
        <v>2.2400000000000002</v>
      </c>
      <c r="V65" s="201">
        <v>0.22</v>
      </c>
      <c r="W65" s="201">
        <v>0.37</v>
      </c>
      <c r="X65" s="201">
        <v>16.14</v>
      </c>
      <c r="Y65" s="201">
        <v>0</v>
      </c>
      <c r="Z65" s="201">
        <v>0</v>
      </c>
      <c r="AA65" s="201">
        <v>0.97</v>
      </c>
      <c r="AB65" s="201">
        <v>0</v>
      </c>
      <c r="AC65" s="201">
        <v>13.65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30.07</v>
      </c>
      <c r="AJ65" s="201">
        <v>0</v>
      </c>
      <c r="AK65" s="201">
        <v>4.41</v>
      </c>
      <c r="AL65" s="201">
        <v>0</v>
      </c>
      <c r="AM65" s="201">
        <v>0</v>
      </c>
      <c r="AN65" s="201">
        <v>0</v>
      </c>
      <c r="AO65" s="201">
        <v>200.1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10.51</v>
      </c>
      <c r="K66" s="201">
        <v>4.58</v>
      </c>
      <c r="L66" s="201">
        <v>20.190000000000001</v>
      </c>
      <c r="M66" s="201">
        <v>0.98</v>
      </c>
      <c r="N66" s="201">
        <v>1.27</v>
      </c>
      <c r="O66" s="201">
        <v>0</v>
      </c>
      <c r="P66" s="201">
        <v>1.49</v>
      </c>
      <c r="Q66" s="201">
        <v>0.12</v>
      </c>
      <c r="R66" s="201">
        <v>0.23</v>
      </c>
      <c r="S66" s="201">
        <v>0.28000000000000003</v>
      </c>
      <c r="T66" s="201">
        <v>0</v>
      </c>
      <c r="U66" s="201">
        <v>2.2400000000000002</v>
      </c>
      <c r="V66" s="201">
        <v>0.22</v>
      </c>
      <c r="W66" s="201">
        <v>0.37</v>
      </c>
      <c r="X66" s="201">
        <v>16.14</v>
      </c>
      <c r="Y66" s="201">
        <v>0</v>
      </c>
      <c r="Z66" s="201">
        <v>0</v>
      </c>
      <c r="AA66" s="201">
        <v>0.97</v>
      </c>
      <c r="AB66" s="201">
        <v>0</v>
      </c>
      <c r="AC66" s="201">
        <v>13.65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30.07</v>
      </c>
      <c r="AJ66" s="201">
        <v>0</v>
      </c>
      <c r="AK66" s="201">
        <v>4.41</v>
      </c>
      <c r="AL66" s="201">
        <v>0</v>
      </c>
      <c r="AM66" s="201">
        <v>0</v>
      </c>
      <c r="AN66" s="201">
        <v>0</v>
      </c>
      <c r="AO66" s="201">
        <v>200.1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10.51</v>
      </c>
      <c r="K67" s="201">
        <v>4.58</v>
      </c>
      <c r="L67" s="201">
        <v>20.190000000000001</v>
      </c>
      <c r="M67" s="201">
        <v>0.98</v>
      </c>
      <c r="N67" s="201">
        <v>1.27</v>
      </c>
      <c r="O67" s="201">
        <v>0</v>
      </c>
      <c r="P67" s="201">
        <v>1.49</v>
      </c>
      <c r="Q67" s="201">
        <v>0.12</v>
      </c>
      <c r="R67" s="201">
        <v>0.23</v>
      </c>
      <c r="S67" s="201">
        <v>0.28000000000000003</v>
      </c>
      <c r="T67" s="201">
        <v>0</v>
      </c>
      <c r="U67" s="201">
        <v>2.2400000000000002</v>
      </c>
      <c r="V67" s="201">
        <v>0.22</v>
      </c>
      <c r="W67" s="201">
        <v>0.37</v>
      </c>
      <c r="X67" s="201">
        <v>16.14</v>
      </c>
      <c r="Y67" s="201">
        <v>0</v>
      </c>
      <c r="Z67" s="201">
        <v>0</v>
      </c>
      <c r="AA67" s="201">
        <v>0.97</v>
      </c>
      <c r="AB67" s="201">
        <v>0</v>
      </c>
      <c r="AC67" s="201">
        <v>13.65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30.07</v>
      </c>
      <c r="AJ67" s="201">
        <v>0</v>
      </c>
      <c r="AK67" s="201">
        <v>4.41</v>
      </c>
      <c r="AL67" s="201">
        <v>0</v>
      </c>
      <c r="AM67" s="201">
        <v>0</v>
      </c>
      <c r="AN67" s="201">
        <v>0</v>
      </c>
      <c r="AO67" s="201">
        <v>200.1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10.51</v>
      </c>
      <c r="K68" s="201">
        <v>4.58</v>
      </c>
      <c r="L68" s="201">
        <v>20.190000000000001</v>
      </c>
      <c r="M68" s="201">
        <v>0.98</v>
      </c>
      <c r="N68" s="201">
        <v>1.27</v>
      </c>
      <c r="O68" s="201">
        <v>0</v>
      </c>
      <c r="P68" s="201">
        <v>1.49</v>
      </c>
      <c r="Q68" s="201">
        <v>0.12</v>
      </c>
      <c r="R68" s="201">
        <v>0.23</v>
      </c>
      <c r="S68" s="201">
        <v>0.28000000000000003</v>
      </c>
      <c r="T68" s="201">
        <v>0</v>
      </c>
      <c r="U68" s="201">
        <v>2.2400000000000002</v>
      </c>
      <c r="V68" s="201">
        <v>0.22</v>
      </c>
      <c r="W68" s="201">
        <v>0.37</v>
      </c>
      <c r="X68" s="201">
        <v>16.14</v>
      </c>
      <c r="Y68" s="201">
        <v>0</v>
      </c>
      <c r="Z68" s="201">
        <v>0</v>
      </c>
      <c r="AA68" s="201">
        <v>0.97</v>
      </c>
      <c r="AB68" s="201">
        <v>0</v>
      </c>
      <c r="AC68" s="201">
        <v>13.65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30.07</v>
      </c>
      <c r="AJ68" s="201">
        <v>0</v>
      </c>
      <c r="AK68" s="201">
        <v>4.41</v>
      </c>
      <c r="AL68" s="201">
        <v>0</v>
      </c>
      <c r="AM68" s="201">
        <v>0</v>
      </c>
      <c r="AN68" s="201">
        <v>0</v>
      </c>
      <c r="AO68" s="201">
        <v>200.1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10.51</v>
      </c>
      <c r="K69" s="201">
        <v>4.58</v>
      </c>
      <c r="L69" s="201">
        <v>20.190000000000001</v>
      </c>
      <c r="M69" s="201">
        <v>0.98</v>
      </c>
      <c r="N69" s="201">
        <v>1.27</v>
      </c>
      <c r="O69" s="201">
        <v>0</v>
      </c>
      <c r="P69" s="201">
        <v>1.49</v>
      </c>
      <c r="Q69" s="201">
        <v>0.12</v>
      </c>
      <c r="R69" s="201">
        <v>0.23</v>
      </c>
      <c r="S69" s="201">
        <v>0.28000000000000003</v>
      </c>
      <c r="T69" s="201">
        <v>0</v>
      </c>
      <c r="U69" s="201">
        <v>2.2400000000000002</v>
      </c>
      <c r="V69" s="201">
        <v>0.22</v>
      </c>
      <c r="W69" s="201">
        <v>0.37</v>
      </c>
      <c r="X69" s="201">
        <v>16.14</v>
      </c>
      <c r="Y69" s="201">
        <v>0</v>
      </c>
      <c r="Z69" s="201">
        <v>0</v>
      </c>
      <c r="AA69" s="201">
        <v>0.97</v>
      </c>
      <c r="AB69" s="201">
        <v>0</v>
      </c>
      <c r="AC69" s="201">
        <v>13.53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30.07</v>
      </c>
      <c r="AJ69" s="201">
        <v>0</v>
      </c>
      <c r="AK69" s="201">
        <v>4.41</v>
      </c>
      <c r="AL69" s="201">
        <v>0</v>
      </c>
      <c r="AM69" s="201">
        <v>0</v>
      </c>
      <c r="AN69" s="201">
        <v>0</v>
      </c>
      <c r="AO69" s="201">
        <v>200.1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10.51</v>
      </c>
      <c r="K70" s="201">
        <v>4.58</v>
      </c>
      <c r="L70" s="201">
        <v>20.190000000000001</v>
      </c>
      <c r="M70" s="201">
        <v>0.98</v>
      </c>
      <c r="N70" s="201">
        <v>1.27</v>
      </c>
      <c r="O70" s="201">
        <v>0</v>
      </c>
      <c r="P70" s="201">
        <v>1.49</v>
      </c>
      <c r="Q70" s="201">
        <v>0.12</v>
      </c>
      <c r="R70" s="201">
        <v>0.23</v>
      </c>
      <c r="S70" s="201">
        <v>0.28000000000000003</v>
      </c>
      <c r="T70" s="201">
        <v>0</v>
      </c>
      <c r="U70" s="201">
        <v>2.2400000000000002</v>
      </c>
      <c r="V70" s="201">
        <v>0.22</v>
      </c>
      <c r="W70" s="201">
        <v>0.37</v>
      </c>
      <c r="X70" s="201">
        <v>16.14</v>
      </c>
      <c r="Y70" s="201">
        <v>0</v>
      </c>
      <c r="Z70" s="201">
        <v>0</v>
      </c>
      <c r="AA70" s="201">
        <v>0.97</v>
      </c>
      <c r="AB70" s="201">
        <v>0</v>
      </c>
      <c r="AC70" s="201">
        <v>13.53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30.07</v>
      </c>
      <c r="AJ70" s="201">
        <v>0</v>
      </c>
      <c r="AK70" s="201">
        <v>4.41</v>
      </c>
      <c r="AL70" s="201">
        <v>0</v>
      </c>
      <c r="AM70" s="201">
        <v>0</v>
      </c>
      <c r="AN70" s="201">
        <v>0</v>
      </c>
      <c r="AO70" s="201">
        <v>200.1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10.51</v>
      </c>
      <c r="K71" s="201">
        <v>4.58</v>
      </c>
      <c r="L71" s="201">
        <v>20.190000000000001</v>
      </c>
      <c r="M71" s="201">
        <v>0.98</v>
      </c>
      <c r="N71" s="201">
        <v>1.27</v>
      </c>
      <c r="O71" s="201">
        <v>0</v>
      </c>
      <c r="P71" s="201">
        <v>1.49</v>
      </c>
      <c r="Q71" s="201">
        <v>0.12</v>
      </c>
      <c r="R71" s="201">
        <v>0.23</v>
      </c>
      <c r="S71" s="201">
        <v>0.28000000000000003</v>
      </c>
      <c r="T71" s="201">
        <v>0</v>
      </c>
      <c r="U71" s="201">
        <v>2.2400000000000002</v>
      </c>
      <c r="V71" s="201">
        <v>0.22</v>
      </c>
      <c r="W71" s="201">
        <v>0.37</v>
      </c>
      <c r="X71" s="201">
        <v>16.14</v>
      </c>
      <c r="Y71" s="201">
        <v>0</v>
      </c>
      <c r="Z71" s="201">
        <v>0</v>
      </c>
      <c r="AA71" s="201">
        <v>0.97</v>
      </c>
      <c r="AB71" s="201">
        <v>0</v>
      </c>
      <c r="AC71" s="201">
        <v>13.53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30.07</v>
      </c>
      <c r="AJ71" s="201">
        <v>0</v>
      </c>
      <c r="AK71" s="201">
        <v>4.41</v>
      </c>
      <c r="AL71" s="201">
        <v>0</v>
      </c>
      <c r="AM71" s="201">
        <v>0</v>
      </c>
      <c r="AN71" s="201">
        <v>0</v>
      </c>
      <c r="AO71" s="201">
        <v>200.1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10.51</v>
      </c>
      <c r="K72" s="201">
        <v>4.58</v>
      </c>
      <c r="L72" s="201">
        <v>20.190000000000001</v>
      </c>
      <c r="M72" s="201">
        <v>0.98</v>
      </c>
      <c r="N72" s="201">
        <v>1.27</v>
      </c>
      <c r="O72" s="201">
        <v>0</v>
      </c>
      <c r="P72" s="201">
        <v>1.49</v>
      </c>
      <c r="Q72" s="201">
        <v>0.12</v>
      </c>
      <c r="R72" s="201">
        <v>0.23</v>
      </c>
      <c r="S72" s="201">
        <v>0.28000000000000003</v>
      </c>
      <c r="T72" s="201">
        <v>0</v>
      </c>
      <c r="U72" s="201">
        <v>2.2400000000000002</v>
      </c>
      <c r="V72" s="201">
        <v>0.22</v>
      </c>
      <c r="W72" s="201">
        <v>0.37</v>
      </c>
      <c r="X72" s="201">
        <v>16.14</v>
      </c>
      <c r="Y72" s="201">
        <v>0</v>
      </c>
      <c r="Z72" s="201">
        <v>0</v>
      </c>
      <c r="AA72" s="201">
        <v>0.97</v>
      </c>
      <c r="AB72" s="201">
        <v>0</v>
      </c>
      <c r="AC72" s="201">
        <v>13.53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30.07</v>
      </c>
      <c r="AJ72" s="201">
        <v>0</v>
      </c>
      <c r="AK72" s="201">
        <v>4.41</v>
      </c>
      <c r="AL72" s="201">
        <v>0</v>
      </c>
      <c r="AM72" s="201">
        <v>0</v>
      </c>
      <c r="AN72" s="201">
        <v>0</v>
      </c>
      <c r="AO72" s="201">
        <v>200.1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10.51</v>
      </c>
      <c r="K73" s="201">
        <v>4.58</v>
      </c>
      <c r="L73" s="201">
        <v>20.190000000000001</v>
      </c>
      <c r="M73" s="201">
        <v>0.98</v>
      </c>
      <c r="N73" s="201">
        <v>1.27</v>
      </c>
      <c r="O73" s="201">
        <v>0</v>
      </c>
      <c r="P73" s="201">
        <v>1.49</v>
      </c>
      <c r="Q73" s="201">
        <v>0.12</v>
      </c>
      <c r="R73" s="201">
        <v>0.23</v>
      </c>
      <c r="S73" s="201">
        <v>0.28000000000000003</v>
      </c>
      <c r="T73" s="201">
        <v>0</v>
      </c>
      <c r="U73" s="201">
        <v>2.2400000000000002</v>
      </c>
      <c r="V73" s="201">
        <v>0.22</v>
      </c>
      <c r="W73" s="201">
        <v>0.37</v>
      </c>
      <c r="X73" s="201">
        <v>16.14</v>
      </c>
      <c r="Y73" s="201">
        <v>0</v>
      </c>
      <c r="Z73" s="201">
        <v>0</v>
      </c>
      <c r="AA73" s="201">
        <v>0.97</v>
      </c>
      <c r="AB73" s="201">
        <v>0</v>
      </c>
      <c r="AC73" s="201">
        <v>16.600000000000001</v>
      </c>
      <c r="AD73" s="201">
        <v>0</v>
      </c>
      <c r="AE73" s="201">
        <v>0</v>
      </c>
      <c r="AF73" s="201">
        <v>0</v>
      </c>
      <c r="AG73" s="201">
        <v>30.85</v>
      </c>
      <c r="AH73" s="201">
        <v>0</v>
      </c>
      <c r="AI73" s="201">
        <v>0</v>
      </c>
      <c r="AJ73" s="201">
        <v>0</v>
      </c>
      <c r="AK73" s="201">
        <v>4.41</v>
      </c>
      <c r="AL73" s="201">
        <v>0</v>
      </c>
      <c r="AM73" s="201">
        <v>0</v>
      </c>
      <c r="AN73" s="201">
        <v>0</v>
      </c>
      <c r="AO73" s="201">
        <v>200.1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10.51</v>
      </c>
      <c r="K74" s="201">
        <v>4.58</v>
      </c>
      <c r="L74" s="201">
        <v>20.190000000000001</v>
      </c>
      <c r="M74" s="201">
        <v>0.98</v>
      </c>
      <c r="N74" s="201">
        <v>1.27</v>
      </c>
      <c r="O74" s="201">
        <v>0</v>
      </c>
      <c r="P74" s="201">
        <v>1.49</v>
      </c>
      <c r="Q74" s="201">
        <v>0.12</v>
      </c>
      <c r="R74" s="201">
        <v>0.23</v>
      </c>
      <c r="S74" s="201">
        <v>0.28000000000000003</v>
      </c>
      <c r="T74" s="201">
        <v>0</v>
      </c>
      <c r="U74" s="201">
        <v>2.2400000000000002</v>
      </c>
      <c r="V74" s="201">
        <v>0.22</v>
      </c>
      <c r="W74" s="201">
        <v>0.37</v>
      </c>
      <c r="X74" s="201">
        <v>16.14</v>
      </c>
      <c r="Y74" s="201">
        <v>0</v>
      </c>
      <c r="Z74" s="201">
        <v>0</v>
      </c>
      <c r="AA74" s="201">
        <v>0.97</v>
      </c>
      <c r="AB74" s="201">
        <v>0</v>
      </c>
      <c r="AC74" s="201">
        <v>16.600000000000001</v>
      </c>
      <c r="AD74" s="201">
        <v>0</v>
      </c>
      <c r="AE74" s="201">
        <v>0</v>
      </c>
      <c r="AF74" s="201">
        <v>0</v>
      </c>
      <c r="AG74" s="201">
        <v>30.85</v>
      </c>
      <c r="AH74" s="201">
        <v>0</v>
      </c>
      <c r="AI74" s="201">
        <v>0</v>
      </c>
      <c r="AJ74" s="201">
        <v>0</v>
      </c>
      <c r="AK74" s="201">
        <v>4.41</v>
      </c>
      <c r="AL74" s="201">
        <v>0</v>
      </c>
      <c r="AM74" s="201">
        <v>0</v>
      </c>
      <c r="AN74" s="201">
        <v>0</v>
      </c>
      <c r="AO74" s="201">
        <v>200.1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10.51</v>
      </c>
      <c r="K75" s="201">
        <v>4.58</v>
      </c>
      <c r="L75" s="201">
        <v>20.190000000000001</v>
      </c>
      <c r="M75" s="201">
        <v>0.98</v>
      </c>
      <c r="N75" s="201">
        <v>1.27</v>
      </c>
      <c r="O75" s="201">
        <v>0</v>
      </c>
      <c r="P75" s="201">
        <v>1.49</v>
      </c>
      <c r="Q75" s="201">
        <v>0.12</v>
      </c>
      <c r="R75" s="201">
        <v>0.23</v>
      </c>
      <c r="S75" s="201">
        <v>0.28000000000000003</v>
      </c>
      <c r="T75" s="201">
        <v>0</v>
      </c>
      <c r="U75" s="201">
        <v>2.2400000000000002</v>
      </c>
      <c r="V75" s="201">
        <v>0.22</v>
      </c>
      <c r="W75" s="201">
        <v>0.37</v>
      </c>
      <c r="X75" s="201">
        <v>16.14</v>
      </c>
      <c r="Y75" s="201">
        <v>0</v>
      </c>
      <c r="Z75" s="201">
        <v>0</v>
      </c>
      <c r="AA75" s="201">
        <v>0.97</v>
      </c>
      <c r="AB75" s="201">
        <v>0</v>
      </c>
      <c r="AC75" s="201">
        <v>13.06</v>
      </c>
      <c r="AD75" s="201">
        <v>0</v>
      </c>
      <c r="AE75" s="201">
        <v>0</v>
      </c>
      <c r="AF75" s="201">
        <v>0</v>
      </c>
      <c r="AG75" s="201">
        <v>30.85</v>
      </c>
      <c r="AH75" s="201">
        <v>0</v>
      </c>
      <c r="AI75" s="201">
        <v>0</v>
      </c>
      <c r="AJ75" s="201">
        <v>0</v>
      </c>
      <c r="AK75" s="201">
        <v>3.52</v>
      </c>
      <c r="AL75" s="201">
        <v>0</v>
      </c>
      <c r="AM75" s="201">
        <v>0</v>
      </c>
      <c r="AN75" s="201">
        <v>0</v>
      </c>
      <c r="AO75" s="201">
        <v>204.45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10.51</v>
      </c>
      <c r="K76" s="201">
        <v>4.58</v>
      </c>
      <c r="L76" s="201">
        <v>20.190000000000001</v>
      </c>
      <c r="M76" s="201">
        <v>0.98</v>
      </c>
      <c r="N76" s="201">
        <v>1.27</v>
      </c>
      <c r="O76" s="201">
        <v>0</v>
      </c>
      <c r="P76" s="201">
        <v>1.49</v>
      </c>
      <c r="Q76" s="201">
        <v>0.12</v>
      </c>
      <c r="R76" s="201">
        <v>0.23</v>
      </c>
      <c r="S76" s="201">
        <v>0.28000000000000003</v>
      </c>
      <c r="T76" s="201">
        <v>0</v>
      </c>
      <c r="U76" s="201">
        <v>2.2400000000000002</v>
      </c>
      <c r="V76" s="201">
        <v>0.22</v>
      </c>
      <c r="W76" s="201">
        <v>0.37</v>
      </c>
      <c r="X76" s="201">
        <v>16.14</v>
      </c>
      <c r="Y76" s="201">
        <v>0</v>
      </c>
      <c r="Z76" s="201">
        <v>0</v>
      </c>
      <c r="AA76" s="201">
        <v>0.97</v>
      </c>
      <c r="AB76" s="201">
        <v>0</v>
      </c>
      <c r="AC76" s="201">
        <v>16.600000000000001</v>
      </c>
      <c r="AD76" s="201">
        <v>0</v>
      </c>
      <c r="AE76" s="201">
        <v>0</v>
      </c>
      <c r="AF76" s="201">
        <v>0</v>
      </c>
      <c r="AG76" s="201">
        <v>30.85</v>
      </c>
      <c r="AH76" s="201">
        <v>0</v>
      </c>
      <c r="AI76" s="201">
        <v>0</v>
      </c>
      <c r="AJ76" s="201">
        <v>0</v>
      </c>
      <c r="AK76" s="201">
        <v>3.52</v>
      </c>
      <c r="AL76" s="201">
        <v>0</v>
      </c>
      <c r="AM76" s="201">
        <v>0</v>
      </c>
      <c r="AN76" s="201">
        <v>0</v>
      </c>
      <c r="AO76" s="201">
        <v>204.45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10.51</v>
      </c>
      <c r="K77" s="201">
        <v>4.58</v>
      </c>
      <c r="L77" s="201">
        <v>20.190000000000001</v>
      </c>
      <c r="M77" s="201">
        <v>0.98</v>
      </c>
      <c r="N77" s="201">
        <v>1.27</v>
      </c>
      <c r="O77" s="201">
        <v>0</v>
      </c>
      <c r="P77" s="201">
        <v>1.49</v>
      </c>
      <c r="Q77" s="201">
        <v>0.12</v>
      </c>
      <c r="R77" s="201">
        <v>0.23</v>
      </c>
      <c r="S77" s="201">
        <v>0.28000000000000003</v>
      </c>
      <c r="T77" s="201">
        <v>0</v>
      </c>
      <c r="U77" s="201">
        <v>2.2400000000000002</v>
      </c>
      <c r="V77" s="201">
        <v>0.22</v>
      </c>
      <c r="W77" s="201">
        <v>0.37</v>
      </c>
      <c r="X77" s="201">
        <v>16.14</v>
      </c>
      <c r="Y77" s="201">
        <v>0</v>
      </c>
      <c r="Z77" s="201">
        <v>0</v>
      </c>
      <c r="AA77" s="201">
        <v>0.97</v>
      </c>
      <c r="AB77" s="201">
        <v>0</v>
      </c>
      <c r="AC77" s="201">
        <v>16.600000000000001</v>
      </c>
      <c r="AD77" s="201">
        <v>0</v>
      </c>
      <c r="AE77" s="201">
        <v>0</v>
      </c>
      <c r="AF77" s="201">
        <v>0</v>
      </c>
      <c r="AG77" s="201">
        <v>30.85</v>
      </c>
      <c r="AH77" s="201">
        <v>0</v>
      </c>
      <c r="AI77" s="201">
        <v>30.4</v>
      </c>
      <c r="AJ77" s="201">
        <v>0</v>
      </c>
      <c r="AK77" s="201">
        <v>3.52</v>
      </c>
      <c r="AL77" s="201">
        <v>0</v>
      </c>
      <c r="AM77" s="201">
        <v>0</v>
      </c>
      <c r="AN77" s="201">
        <v>0</v>
      </c>
      <c r="AO77" s="201">
        <v>204.45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10.51</v>
      </c>
      <c r="K78" s="201">
        <v>4.58</v>
      </c>
      <c r="L78" s="201">
        <v>20.190000000000001</v>
      </c>
      <c r="M78" s="201">
        <v>0.98</v>
      </c>
      <c r="N78" s="201">
        <v>1.27</v>
      </c>
      <c r="O78" s="201">
        <v>0</v>
      </c>
      <c r="P78" s="201">
        <v>1.49</v>
      </c>
      <c r="Q78" s="201">
        <v>0.12</v>
      </c>
      <c r="R78" s="201">
        <v>0.23</v>
      </c>
      <c r="S78" s="201">
        <v>0.28000000000000003</v>
      </c>
      <c r="T78" s="201">
        <v>0</v>
      </c>
      <c r="U78" s="201">
        <v>2.2400000000000002</v>
      </c>
      <c r="V78" s="201">
        <v>0.22</v>
      </c>
      <c r="W78" s="201">
        <v>0.37</v>
      </c>
      <c r="X78" s="201">
        <v>16.14</v>
      </c>
      <c r="Y78" s="201">
        <v>0</v>
      </c>
      <c r="Z78" s="201">
        <v>0</v>
      </c>
      <c r="AA78" s="201">
        <v>0.97</v>
      </c>
      <c r="AB78" s="201">
        <v>0</v>
      </c>
      <c r="AC78" s="201">
        <v>16.600000000000001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30.4</v>
      </c>
      <c r="AJ78" s="201">
        <v>0</v>
      </c>
      <c r="AK78" s="201">
        <v>3.52</v>
      </c>
      <c r="AL78" s="201">
        <v>0</v>
      </c>
      <c r="AM78" s="201">
        <v>0</v>
      </c>
      <c r="AN78" s="201">
        <v>0</v>
      </c>
      <c r="AO78" s="201">
        <v>204.45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10.51</v>
      </c>
      <c r="K79" s="201">
        <v>4.58</v>
      </c>
      <c r="L79" s="201">
        <v>20.190000000000001</v>
      </c>
      <c r="M79" s="201">
        <v>0.98</v>
      </c>
      <c r="N79" s="201">
        <v>1.27</v>
      </c>
      <c r="O79" s="201">
        <v>0</v>
      </c>
      <c r="P79" s="201">
        <v>1.49</v>
      </c>
      <c r="Q79" s="201">
        <v>0.12</v>
      </c>
      <c r="R79" s="201">
        <v>0.23</v>
      </c>
      <c r="S79" s="201">
        <v>0.28000000000000003</v>
      </c>
      <c r="T79" s="201">
        <v>0</v>
      </c>
      <c r="U79" s="201">
        <v>2.2400000000000002</v>
      </c>
      <c r="V79" s="201">
        <v>0.22</v>
      </c>
      <c r="W79" s="201">
        <v>0.37</v>
      </c>
      <c r="X79" s="201">
        <v>16.14</v>
      </c>
      <c r="Y79" s="201">
        <v>0</v>
      </c>
      <c r="Z79" s="201">
        <v>0</v>
      </c>
      <c r="AA79" s="201">
        <v>0.97</v>
      </c>
      <c r="AB79" s="201">
        <v>0</v>
      </c>
      <c r="AC79" s="201">
        <v>12.92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30.4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204.45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10.51</v>
      </c>
      <c r="K80" s="201">
        <v>4.58</v>
      </c>
      <c r="L80" s="201">
        <v>20.190000000000001</v>
      </c>
      <c r="M80" s="201">
        <v>0.98</v>
      </c>
      <c r="N80" s="201">
        <v>1.27</v>
      </c>
      <c r="O80" s="201">
        <v>0</v>
      </c>
      <c r="P80" s="201">
        <v>1.49</v>
      </c>
      <c r="Q80" s="201">
        <v>0.12</v>
      </c>
      <c r="R80" s="201">
        <v>0.23</v>
      </c>
      <c r="S80" s="201">
        <v>0.28000000000000003</v>
      </c>
      <c r="T80" s="201">
        <v>0</v>
      </c>
      <c r="U80" s="201">
        <v>2.2400000000000002</v>
      </c>
      <c r="V80" s="201">
        <v>0.22</v>
      </c>
      <c r="W80" s="201">
        <v>0.37</v>
      </c>
      <c r="X80" s="201">
        <v>16.14</v>
      </c>
      <c r="Y80" s="201">
        <v>0</v>
      </c>
      <c r="Z80" s="201">
        <v>0</v>
      </c>
      <c r="AA80" s="201">
        <v>0.97</v>
      </c>
      <c r="AB80" s="201">
        <v>0</v>
      </c>
      <c r="AC80" s="201">
        <v>12.92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30.4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204.45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10.51</v>
      </c>
      <c r="K81" s="201">
        <v>4.58</v>
      </c>
      <c r="L81" s="201">
        <v>20.190000000000001</v>
      </c>
      <c r="M81" s="201">
        <v>0.98</v>
      </c>
      <c r="N81" s="201">
        <v>1.27</v>
      </c>
      <c r="O81" s="201">
        <v>0</v>
      </c>
      <c r="P81" s="201">
        <v>1.49</v>
      </c>
      <c r="Q81" s="201">
        <v>0.12</v>
      </c>
      <c r="R81" s="201">
        <v>0.23</v>
      </c>
      <c r="S81" s="201">
        <v>0.28000000000000003</v>
      </c>
      <c r="T81" s="201">
        <v>0</v>
      </c>
      <c r="U81" s="201">
        <v>2.2400000000000002</v>
      </c>
      <c r="V81" s="201">
        <v>0.22</v>
      </c>
      <c r="W81" s="201">
        <v>0.37</v>
      </c>
      <c r="X81" s="201">
        <v>16.14</v>
      </c>
      <c r="Y81" s="201">
        <v>0</v>
      </c>
      <c r="Z81" s="201">
        <v>0</v>
      </c>
      <c r="AA81" s="201">
        <v>0.97</v>
      </c>
      <c r="AB81" s="201">
        <v>0</v>
      </c>
      <c r="AC81" s="201">
        <v>12.92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30.4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204.45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10.51</v>
      </c>
      <c r="K82" s="201">
        <v>4.58</v>
      </c>
      <c r="L82" s="201">
        <v>20.190000000000001</v>
      </c>
      <c r="M82" s="201">
        <v>0.98</v>
      </c>
      <c r="N82" s="201">
        <v>1.27</v>
      </c>
      <c r="O82" s="201">
        <v>0</v>
      </c>
      <c r="P82" s="201">
        <v>1.49</v>
      </c>
      <c r="Q82" s="201">
        <v>0.12</v>
      </c>
      <c r="R82" s="201">
        <v>0.23</v>
      </c>
      <c r="S82" s="201">
        <v>0.28000000000000003</v>
      </c>
      <c r="T82" s="201">
        <v>0</v>
      </c>
      <c r="U82" s="201">
        <v>2.2400000000000002</v>
      </c>
      <c r="V82" s="201">
        <v>0.22</v>
      </c>
      <c r="W82" s="201">
        <v>0.37</v>
      </c>
      <c r="X82" s="201">
        <v>16.14</v>
      </c>
      <c r="Y82" s="201">
        <v>0</v>
      </c>
      <c r="Z82" s="201">
        <v>0</v>
      </c>
      <c r="AA82" s="201">
        <v>0.97</v>
      </c>
      <c r="AB82" s="201">
        <v>0</v>
      </c>
      <c r="AC82" s="201">
        <v>16.34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32.909999999999997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204.45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10.51</v>
      </c>
      <c r="K83" s="201">
        <v>4.58</v>
      </c>
      <c r="L83" s="201">
        <v>20.190000000000001</v>
      </c>
      <c r="M83" s="201">
        <v>0.98</v>
      </c>
      <c r="N83" s="201">
        <v>1.27</v>
      </c>
      <c r="O83" s="201">
        <v>0</v>
      </c>
      <c r="P83" s="201">
        <v>1.49</v>
      </c>
      <c r="Q83" s="201">
        <v>0.12</v>
      </c>
      <c r="R83" s="201">
        <v>0.23</v>
      </c>
      <c r="S83" s="201">
        <v>0.28000000000000003</v>
      </c>
      <c r="T83" s="201">
        <v>0</v>
      </c>
      <c r="U83" s="201">
        <v>2.2400000000000002</v>
      </c>
      <c r="V83" s="201">
        <v>0.22</v>
      </c>
      <c r="W83" s="201">
        <v>0.37</v>
      </c>
      <c r="X83" s="201">
        <v>16.14</v>
      </c>
      <c r="Y83" s="201">
        <v>0</v>
      </c>
      <c r="Z83" s="201">
        <v>0</v>
      </c>
      <c r="AA83" s="201">
        <v>0.97</v>
      </c>
      <c r="AB83" s="201">
        <v>0</v>
      </c>
      <c r="AC83" s="201">
        <v>16.34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32.729999999999997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204.45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10.51</v>
      </c>
      <c r="K84" s="201">
        <v>4.58</v>
      </c>
      <c r="L84" s="201">
        <v>20.190000000000001</v>
      </c>
      <c r="M84" s="201">
        <v>0.98</v>
      </c>
      <c r="N84" s="201">
        <v>1.27</v>
      </c>
      <c r="O84" s="201">
        <v>0</v>
      </c>
      <c r="P84" s="201">
        <v>1.49</v>
      </c>
      <c r="Q84" s="201">
        <v>0.12</v>
      </c>
      <c r="R84" s="201">
        <v>0.23</v>
      </c>
      <c r="S84" s="201">
        <v>0.28000000000000003</v>
      </c>
      <c r="T84" s="201">
        <v>0</v>
      </c>
      <c r="U84" s="201">
        <v>2.2400000000000002</v>
      </c>
      <c r="V84" s="201">
        <v>0.22</v>
      </c>
      <c r="W84" s="201">
        <v>0.37</v>
      </c>
      <c r="X84" s="201">
        <v>16.14</v>
      </c>
      <c r="Y84" s="201">
        <v>0</v>
      </c>
      <c r="Z84" s="201">
        <v>0</v>
      </c>
      <c r="AA84" s="201">
        <v>0.97</v>
      </c>
      <c r="AB84" s="201">
        <v>0</v>
      </c>
      <c r="AC84" s="201">
        <v>16.34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32.729999999999997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204.45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10.51</v>
      </c>
      <c r="K85" s="201">
        <v>4.58</v>
      </c>
      <c r="L85" s="201">
        <v>20.190000000000001</v>
      </c>
      <c r="M85" s="201">
        <v>0.98</v>
      </c>
      <c r="N85" s="201">
        <v>1.27</v>
      </c>
      <c r="O85" s="201">
        <v>0</v>
      </c>
      <c r="P85" s="201">
        <v>1.49</v>
      </c>
      <c r="Q85" s="201">
        <v>0.12</v>
      </c>
      <c r="R85" s="201">
        <v>0.23</v>
      </c>
      <c r="S85" s="201">
        <v>0.28000000000000003</v>
      </c>
      <c r="T85" s="201">
        <v>0</v>
      </c>
      <c r="U85" s="201">
        <v>2.2400000000000002</v>
      </c>
      <c r="V85" s="201">
        <v>0.22</v>
      </c>
      <c r="W85" s="201">
        <v>0.37</v>
      </c>
      <c r="X85" s="201">
        <v>16.14</v>
      </c>
      <c r="Y85" s="201">
        <v>0</v>
      </c>
      <c r="Z85" s="201">
        <v>0</v>
      </c>
      <c r="AA85" s="201">
        <v>0.97</v>
      </c>
      <c r="AB85" s="201">
        <v>0</v>
      </c>
      <c r="AC85" s="201">
        <v>16.34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32.729999999999997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204.45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10.51</v>
      </c>
      <c r="K86" s="201">
        <v>4.58</v>
      </c>
      <c r="L86" s="201">
        <v>20.190000000000001</v>
      </c>
      <c r="M86" s="201">
        <v>0.98</v>
      </c>
      <c r="N86" s="201">
        <v>1.27</v>
      </c>
      <c r="O86" s="201">
        <v>0</v>
      </c>
      <c r="P86" s="201">
        <v>1.49</v>
      </c>
      <c r="Q86" s="201">
        <v>0.12</v>
      </c>
      <c r="R86" s="201">
        <v>0.23</v>
      </c>
      <c r="S86" s="201">
        <v>0.28000000000000003</v>
      </c>
      <c r="T86" s="201">
        <v>0</v>
      </c>
      <c r="U86" s="201">
        <v>2.2400000000000002</v>
      </c>
      <c r="V86" s="201">
        <v>0.22</v>
      </c>
      <c r="W86" s="201">
        <v>0.37</v>
      </c>
      <c r="X86" s="201">
        <v>16.14</v>
      </c>
      <c r="Y86" s="201">
        <v>0</v>
      </c>
      <c r="Z86" s="201">
        <v>0</v>
      </c>
      <c r="AA86" s="201">
        <v>0.97</v>
      </c>
      <c r="AB86" s="201">
        <v>0</v>
      </c>
      <c r="AC86" s="201">
        <v>16.34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32.729999999999997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204.45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10.51</v>
      </c>
      <c r="K87" s="201">
        <v>4.58</v>
      </c>
      <c r="L87" s="201">
        <v>20.190000000000001</v>
      </c>
      <c r="M87" s="201">
        <v>0.98</v>
      </c>
      <c r="N87" s="201">
        <v>1.27</v>
      </c>
      <c r="O87" s="201">
        <v>0</v>
      </c>
      <c r="P87" s="201">
        <v>1.49</v>
      </c>
      <c r="Q87" s="201">
        <v>0.12</v>
      </c>
      <c r="R87" s="201">
        <v>0.23</v>
      </c>
      <c r="S87" s="201">
        <v>0.28000000000000003</v>
      </c>
      <c r="T87" s="201">
        <v>0</v>
      </c>
      <c r="U87" s="201">
        <v>2.2400000000000002</v>
      </c>
      <c r="V87" s="201">
        <v>0.22</v>
      </c>
      <c r="W87" s="201">
        <v>0.37</v>
      </c>
      <c r="X87" s="201">
        <v>16.14</v>
      </c>
      <c r="Y87" s="201">
        <v>0</v>
      </c>
      <c r="Z87" s="201">
        <v>0</v>
      </c>
      <c r="AA87" s="201">
        <v>0.97</v>
      </c>
      <c r="AB87" s="201">
        <v>0</v>
      </c>
      <c r="AC87" s="201">
        <v>16.34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32.729999999999997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204.45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10.51</v>
      </c>
      <c r="K88" s="201">
        <v>4.58</v>
      </c>
      <c r="L88" s="201">
        <v>20.190000000000001</v>
      </c>
      <c r="M88" s="201">
        <v>0.98</v>
      </c>
      <c r="N88" s="201">
        <v>1.27</v>
      </c>
      <c r="O88" s="201">
        <v>0</v>
      </c>
      <c r="P88" s="201">
        <v>1.49</v>
      </c>
      <c r="Q88" s="201">
        <v>0.12</v>
      </c>
      <c r="R88" s="201">
        <v>0.23</v>
      </c>
      <c r="S88" s="201">
        <v>0.28000000000000003</v>
      </c>
      <c r="T88" s="201">
        <v>0</v>
      </c>
      <c r="U88" s="201">
        <v>2.2400000000000002</v>
      </c>
      <c r="V88" s="201">
        <v>0.22</v>
      </c>
      <c r="W88" s="201">
        <v>0.37</v>
      </c>
      <c r="X88" s="201">
        <v>16.14</v>
      </c>
      <c r="Y88" s="201">
        <v>0</v>
      </c>
      <c r="Z88" s="201">
        <v>0</v>
      </c>
      <c r="AA88" s="201">
        <v>0.97</v>
      </c>
      <c r="AB88" s="201">
        <v>0</v>
      </c>
      <c r="AC88" s="201">
        <v>16.34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32.729999999999997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204.45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10.51</v>
      </c>
      <c r="K89" s="201">
        <v>4.58</v>
      </c>
      <c r="L89" s="201">
        <v>20.190000000000001</v>
      </c>
      <c r="M89" s="201">
        <v>0.98</v>
      </c>
      <c r="N89" s="201">
        <v>1.27</v>
      </c>
      <c r="O89" s="201">
        <v>0</v>
      </c>
      <c r="P89" s="201">
        <v>1.49</v>
      </c>
      <c r="Q89" s="201">
        <v>0.12</v>
      </c>
      <c r="R89" s="201">
        <v>0.23</v>
      </c>
      <c r="S89" s="201">
        <v>0.28000000000000003</v>
      </c>
      <c r="T89" s="201">
        <v>0</v>
      </c>
      <c r="U89" s="201">
        <v>2.2400000000000002</v>
      </c>
      <c r="V89" s="201">
        <v>0.22</v>
      </c>
      <c r="W89" s="201">
        <v>0.37</v>
      </c>
      <c r="X89" s="201">
        <v>16.14</v>
      </c>
      <c r="Y89" s="201">
        <v>0</v>
      </c>
      <c r="Z89" s="201">
        <v>0</v>
      </c>
      <c r="AA89" s="201">
        <v>0.97</v>
      </c>
      <c r="AB89" s="201">
        <v>0</v>
      </c>
      <c r="AC89" s="201">
        <v>16.34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32.729999999999997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204.45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10.51</v>
      </c>
      <c r="K90" s="201">
        <v>4.58</v>
      </c>
      <c r="L90" s="201">
        <v>20.190000000000001</v>
      </c>
      <c r="M90" s="201">
        <v>0.98</v>
      </c>
      <c r="N90" s="201">
        <v>1.27</v>
      </c>
      <c r="O90" s="201">
        <v>0</v>
      </c>
      <c r="P90" s="201">
        <v>1.49</v>
      </c>
      <c r="Q90" s="201">
        <v>0.12</v>
      </c>
      <c r="R90" s="201">
        <v>0.23</v>
      </c>
      <c r="S90" s="201">
        <v>0.28000000000000003</v>
      </c>
      <c r="T90" s="201">
        <v>0</v>
      </c>
      <c r="U90" s="201">
        <v>2.2400000000000002</v>
      </c>
      <c r="V90" s="201">
        <v>0.22</v>
      </c>
      <c r="W90" s="201">
        <v>0.37</v>
      </c>
      <c r="X90" s="201">
        <v>16.14</v>
      </c>
      <c r="Y90" s="201">
        <v>0</v>
      </c>
      <c r="Z90" s="201">
        <v>0</v>
      </c>
      <c r="AA90" s="201">
        <v>0.97</v>
      </c>
      <c r="AB90" s="201">
        <v>0</v>
      </c>
      <c r="AC90" s="201">
        <v>16.34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35.090000000000003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204.45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12.13</v>
      </c>
      <c r="K91" s="201">
        <v>4.58</v>
      </c>
      <c r="L91" s="201">
        <v>20.190000000000001</v>
      </c>
      <c r="M91" s="201">
        <v>0.98</v>
      </c>
      <c r="N91" s="201">
        <v>1.27</v>
      </c>
      <c r="O91" s="201">
        <v>0</v>
      </c>
      <c r="P91" s="201">
        <v>1.49</v>
      </c>
      <c r="Q91" s="201">
        <v>0.12</v>
      </c>
      <c r="R91" s="201">
        <v>0.23</v>
      </c>
      <c r="S91" s="201">
        <v>0.28000000000000003</v>
      </c>
      <c r="T91" s="201">
        <v>0</v>
      </c>
      <c r="U91" s="201">
        <v>2.2400000000000002</v>
      </c>
      <c r="V91" s="201">
        <v>0.15</v>
      </c>
      <c r="W91" s="201">
        <v>0.37</v>
      </c>
      <c r="X91" s="201">
        <v>16.14</v>
      </c>
      <c r="Y91" s="201">
        <v>0</v>
      </c>
      <c r="Z91" s="201">
        <v>0</v>
      </c>
      <c r="AA91" s="201">
        <v>0.97</v>
      </c>
      <c r="AB91" s="201">
        <v>0</v>
      </c>
      <c r="AC91" s="201">
        <v>16.34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36.659999999999997</v>
      </c>
      <c r="AJ91" s="201">
        <v>0</v>
      </c>
      <c r="AK91" s="201">
        <v>3.26</v>
      </c>
      <c r="AL91" s="201">
        <v>0</v>
      </c>
      <c r="AM91" s="201">
        <v>0</v>
      </c>
      <c r="AN91" s="201">
        <v>0</v>
      </c>
      <c r="AO91" s="201">
        <v>204.45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12.13</v>
      </c>
      <c r="K92" s="201">
        <v>4.58</v>
      </c>
      <c r="L92" s="201">
        <v>20.190000000000001</v>
      </c>
      <c r="M92" s="201">
        <v>0.98</v>
      </c>
      <c r="N92" s="201">
        <v>1.27</v>
      </c>
      <c r="O92" s="201">
        <v>0</v>
      </c>
      <c r="P92" s="201">
        <v>1.49</v>
      </c>
      <c r="Q92" s="201">
        <v>0.12</v>
      </c>
      <c r="R92" s="201">
        <v>0.23</v>
      </c>
      <c r="S92" s="201">
        <v>0.28000000000000003</v>
      </c>
      <c r="T92" s="201">
        <v>0</v>
      </c>
      <c r="U92" s="201">
        <v>2.2400000000000002</v>
      </c>
      <c r="V92" s="201">
        <v>0.15</v>
      </c>
      <c r="W92" s="201">
        <v>0.37</v>
      </c>
      <c r="X92" s="201">
        <v>16.14</v>
      </c>
      <c r="Y92" s="201">
        <v>0</v>
      </c>
      <c r="Z92" s="201">
        <v>0</v>
      </c>
      <c r="AA92" s="201">
        <v>0.97</v>
      </c>
      <c r="AB92" s="201">
        <v>0</v>
      </c>
      <c r="AC92" s="201">
        <v>16.34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36.659999999999997</v>
      </c>
      <c r="AJ92" s="201">
        <v>0</v>
      </c>
      <c r="AK92" s="201">
        <v>3.26</v>
      </c>
      <c r="AL92" s="201">
        <v>0</v>
      </c>
      <c r="AM92" s="201">
        <v>0</v>
      </c>
      <c r="AN92" s="201">
        <v>0</v>
      </c>
      <c r="AO92" s="201">
        <v>204.45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10.51</v>
      </c>
      <c r="K93" s="201">
        <v>4.58</v>
      </c>
      <c r="L93" s="201">
        <v>20.190000000000001</v>
      </c>
      <c r="M93" s="201">
        <v>0.98</v>
      </c>
      <c r="N93" s="201">
        <v>1.27</v>
      </c>
      <c r="O93" s="201">
        <v>0</v>
      </c>
      <c r="P93" s="201">
        <v>1.49</v>
      </c>
      <c r="Q93" s="201">
        <v>0.12</v>
      </c>
      <c r="R93" s="201">
        <v>0.23</v>
      </c>
      <c r="S93" s="201">
        <v>0.28000000000000003</v>
      </c>
      <c r="T93" s="201">
        <v>0</v>
      </c>
      <c r="U93" s="201">
        <v>2.2400000000000002</v>
      </c>
      <c r="V93" s="201">
        <v>0.15</v>
      </c>
      <c r="W93" s="201">
        <v>0.37</v>
      </c>
      <c r="X93" s="201">
        <v>16.14</v>
      </c>
      <c r="Y93" s="201">
        <v>0</v>
      </c>
      <c r="Z93" s="201">
        <v>0</v>
      </c>
      <c r="AA93" s="201">
        <v>0.97</v>
      </c>
      <c r="AB93" s="201">
        <v>0</v>
      </c>
      <c r="AC93" s="201">
        <v>16.34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36.659999999999997</v>
      </c>
      <c r="AJ93" s="201">
        <v>0</v>
      </c>
      <c r="AK93" s="201">
        <v>3.26</v>
      </c>
      <c r="AL93" s="201">
        <v>0</v>
      </c>
      <c r="AM93" s="201">
        <v>0</v>
      </c>
      <c r="AN93" s="201">
        <v>0</v>
      </c>
      <c r="AO93" s="201">
        <v>204.45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10.51</v>
      </c>
      <c r="K94" s="201">
        <v>4.58</v>
      </c>
      <c r="L94" s="201">
        <v>20.190000000000001</v>
      </c>
      <c r="M94" s="201">
        <v>0.98</v>
      </c>
      <c r="N94" s="201">
        <v>1.27</v>
      </c>
      <c r="O94" s="201">
        <v>0</v>
      </c>
      <c r="P94" s="201">
        <v>1.49</v>
      </c>
      <c r="Q94" s="201">
        <v>0.12</v>
      </c>
      <c r="R94" s="201">
        <v>0.23</v>
      </c>
      <c r="S94" s="201">
        <v>0.28000000000000003</v>
      </c>
      <c r="T94" s="201">
        <v>0</v>
      </c>
      <c r="U94" s="201">
        <v>2.2400000000000002</v>
      </c>
      <c r="V94" s="201">
        <v>0.15</v>
      </c>
      <c r="W94" s="201">
        <v>0.37</v>
      </c>
      <c r="X94" s="201">
        <v>16.14</v>
      </c>
      <c r="Y94" s="201">
        <v>0</v>
      </c>
      <c r="Z94" s="201">
        <v>0</v>
      </c>
      <c r="AA94" s="201">
        <v>0.97</v>
      </c>
      <c r="AB94" s="201">
        <v>0</v>
      </c>
      <c r="AC94" s="201">
        <v>16.34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36.659999999999997</v>
      </c>
      <c r="AJ94" s="201">
        <v>0</v>
      </c>
      <c r="AK94" s="201">
        <v>3.26</v>
      </c>
      <c r="AL94" s="201">
        <v>0</v>
      </c>
      <c r="AM94" s="201">
        <v>0</v>
      </c>
      <c r="AN94" s="201">
        <v>0</v>
      </c>
      <c r="AO94" s="201">
        <v>204.45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10.51</v>
      </c>
      <c r="K95" s="201">
        <v>4.58</v>
      </c>
      <c r="L95" s="201">
        <v>20.190000000000001</v>
      </c>
      <c r="M95" s="201">
        <v>0.98</v>
      </c>
      <c r="N95" s="201">
        <v>1.27</v>
      </c>
      <c r="O95" s="201">
        <v>0</v>
      </c>
      <c r="P95" s="201">
        <v>1.49</v>
      </c>
      <c r="Q95" s="201">
        <v>0.12</v>
      </c>
      <c r="R95" s="201">
        <v>0.23</v>
      </c>
      <c r="S95" s="201">
        <v>0.28000000000000003</v>
      </c>
      <c r="T95" s="201">
        <v>0</v>
      </c>
      <c r="U95" s="201">
        <v>2.2400000000000002</v>
      </c>
      <c r="V95" s="201">
        <v>0.15</v>
      </c>
      <c r="W95" s="201">
        <v>0.37</v>
      </c>
      <c r="X95" s="201">
        <v>16.14</v>
      </c>
      <c r="Y95" s="201">
        <v>0</v>
      </c>
      <c r="Z95" s="201">
        <v>0</v>
      </c>
      <c r="AA95" s="201">
        <v>0.97</v>
      </c>
      <c r="AB95" s="201">
        <v>0</v>
      </c>
      <c r="AC95" s="201">
        <v>16.07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36.659999999999997</v>
      </c>
      <c r="AJ95" s="201">
        <v>0</v>
      </c>
      <c r="AK95" s="201">
        <v>3.26</v>
      </c>
      <c r="AL95" s="201">
        <v>0</v>
      </c>
      <c r="AM95" s="201">
        <v>0</v>
      </c>
      <c r="AN95" s="201">
        <v>0</v>
      </c>
      <c r="AO95" s="201">
        <v>204.45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10.51</v>
      </c>
      <c r="K96" s="201">
        <v>4.58</v>
      </c>
      <c r="L96" s="201">
        <v>20.190000000000001</v>
      </c>
      <c r="M96" s="201">
        <v>0.98</v>
      </c>
      <c r="N96" s="201">
        <v>1.27</v>
      </c>
      <c r="O96" s="201">
        <v>0</v>
      </c>
      <c r="P96" s="201">
        <v>1.49</v>
      </c>
      <c r="Q96" s="201">
        <v>0.12</v>
      </c>
      <c r="R96" s="201">
        <v>0.23</v>
      </c>
      <c r="S96" s="201">
        <v>0.28000000000000003</v>
      </c>
      <c r="T96" s="201">
        <v>0</v>
      </c>
      <c r="U96" s="201">
        <v>2.2400000000000002</v>
      </c>
      <c r="V96" s="201">
        <v>0.15</v>
      </c>
      <c r="W96" s="201">
        <v>0.37</v>
      </c>
      <c r="X96" s="201">
        <v>16.14</v>
      </c>
      <c r="Y96" s="201">
        <v>0</v>
      </c>
      <c r="Z96" s="201">
        <v>0</v>
      </c>
      <c r="AA96" s="201">
        <v>0.97</v>
      </c>
      <c r="AB96" s="201">
        <v>0</v>
      </c>
      <c r="AC96" s="201">
        <v>16.07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36.659999999999997</v>
      </c>
      <c r="AJ96" s="201">
        <v>0</v>
      </c>
      <c r="AK96" s="201">
        <v>3.26</v>
      </c>
      <c r="AL96" s="201">
        <v>0</v>
      </c>
      <c r="AM96" s="201">
        <v>0</v>
      </c>
      <c r="AN96" s="201">
        <v>0</v>
      </c>
      <c r="AO96" s="201">
        <v>204.45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10.51</v>
      </c>
      <c r="K97" s="201">
        <v>4.58</v>
      </c>
      <c r="L97" s="201">
        <v>20.190000000000001</v>
      </c>
      <c r="M97" s="201">
        <v>0.98</v>
      </c>
      <c r="N97" s="201">
        <v>1.27</v>
      </c>
      <c r="O97" s="201">
        <v>0</v>
      </c>
      <c r="P97" s="201">
        <v>1.49</v>
      </c>
      <c r="Q97" s="201">
        <v>0.12</v>
      </c>
      <c r="R97" s="201">
        <v>0.23</v>
      </c>
      <c r="S97" s="201">
        <v>0.28000000000000003</v>
      </c>
      <c r="T97" s="201">
        <v>0</v>
      </c>
      <c r="U97" s="201">
        <v>2.2400000000000002</v>
      </c>
      <c r="V97" s="201">
        <v>0.15</v>
      </c>
      <c r="W97" s="201">
        <v>0.37</v>
      </c>
      <c r="X97" s="201">
        <v>1.58</v>
      </c>
      <c r="Y97" s="201">
        <v>0</v>
      </c>
      <c r="Z97" s="201">
        <v>0</v>
      </c>
      <c r="AA97" s="201">
        <v>0.97</v>
      </c>
      <c r="AB97" s="201">
        <v>0</v>
      </c>
      <c r="AC97" s="201">
        <v>16.07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36.659999999999997</v>
      </c>
      <c r="AJ97" s="201">
        <v>0</v>
      </c>
      <c r="AK97" s="201">
        <v>3.26</v>
      </c>
      <c r="AL97" s="201">
        <v>0</v>
      </c>
      <c r="AM97" s="201">
        <v>0</v>
      </c>
      <c r="AN97" s="201">
        <v>0</v>
      </c>
      <c r="AO97" s="201">
        <v>204.45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10.51</v>
      </c>
      <c r="K98" s="201">
        <v>4.58</v>
      </c>
      <c r="L98" s="201">
        <v>20.190000000000001</v>
      </c>
      <c r="M98" s="201">
        <v>0.98</v>
      </c>
      <c r="N98" s="201">
        <v>1.27</v>
      </c>
      <c r="O98" s="201">
        <v>0</v>
      </c>
      <c r="P98" s="201">
        <v>1.49</v>
      </c>
      <c r="Q98" s="201">
        <v>0.12</v>
      </c>
      <c r="R98" s="201">
        <v>0.23</v>
      </c>
      <c r="S98" s="201">
        <v>0.28000000000000003</v>
      </c>
      <c r="T98" s="201">
        <v>0</v>
      </c>
      <c r="U98" s="201">
        <v>2.2400000000000002</v>
      </c>
      <c r="V98" s="201">
        <v>0.15</v>
      </c>
      <c r="W98" s="201">
        <v>0.37</v>
      </c>
      <c r="X98" s="201">
        <v>1.58</v>
      </c>
      <c r="Y98" s="201">
        <v>0</v>
      </c>
      <c r="Z98" s="201">
        <v>0</v>
      </c>
      <c r="AA98" s="201">
        <v>0.97</v>
      </c>
      <c r="AB98" s="201">
        <v>0</v>
      </c>
      <c r="AC98" s="201">
        <v>16.07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36.659999999999997</v>
      </c>
      <c r="AJ98" s="201">
        <v>0</v>
      </c>
      <c r="AK98" s="201">
        <v>3.26</v>
      </c>
      <c r="AL98" s="201">
        <v>0</v>
      </c>
      <c r="AM98" s="201">
        <v>0</v>
      </c>
      <c r="AN98" s="201">
        <v>0</v>
      </c>
      <c r="AO98" s="201">
        <v>204.45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0.22857749999999988</v>
      </c>
      <c r="K99">
        <f t="shared" si="0"/>
        <v>9.6927499999999972E-2</v>
      </c>
      <c r="L99">
        <f t="shared" si="0"/>
        <v>3.0440050000000043</v>
      </c>
      <c r="M99">
        <f t="shared" si="0"/>
        <v>3.7612499999999979E-2</v>
      </c>
      <c r="N99">
        <f t="shared" si="0"/>
        <v>4.7225000000000114E-2</v>
      </c>
      <c r="O99">
        <f t="shared" si="0"/>
        <v>0</v>
      </c>
      <c r="P99">
        <f t="shared" si="0"/>
        <v>8.3597500000000116E-2</v>
      </c>
      <c r="Q99">
        <f t="shared" si="0"/>
        <v>1.282999999999997E-2</v>
      </c>
      <c r="R99">
        <f t="shared" si="0"/>
        <v>2.5897500000000049E-2</v>
      </c>
      <c r="S99">
        <f t="shared" si="0"/>
        <v>3.1930000000000007E-2</v>
      </c>
      <c r="T99">
        <f t="shared" si="0"/>
        <v>0</v>
      </c>
      <c r="U99">
        <f t="shared" si="0"/>
        <v>5.6855000000000079E-2</v>
      </c>
      <c r="V99">
        <f t="shared" si="0"/>
        <v>3.5864999999999946E-2</v>
      </c>
      <c r="W99">
        <f t="shared" si="0"/>
        <v>4.2387500000000064E-2</v>
      </c>
      <c r="X99">
        <f t="shared" si="0"/>
        <v>0.2160399999999999</v>
      </c>
      <c r="Y99">
        <f t="shared" si="0"/>
        <v>0</v>
      </c>
      <c r="Z99">
        <f t="shared" si="0"/>
        <v>0</v>
      </c>
      <c r="AA99">
        <f t="shared" si="0"/>
        <v>9.9200000000000302E-2</v>
      </c>
      <c r="AB99">
        <f t="shared" si="0"/>
        <v>0</v>
      </c>
      <c r="AC99">
        <f t="shared" si="0"/>
        <v>0.34591249999999962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3.85625E-2</v>
      </c>
      <c r="AH99">
        <f t="shared" si="0"/>
        <v>0</v>
      </c>
      <c r="AI99">
        <f t="shared" si="0"/>
        <v>0.71127250000000031</v>
      </c>
      <c r="AJ99">
        <f t="shared" si="0"/>
        <v>0</v>
      </c>
      <c r="AK99">
        <f t="shared" si="0"/>
        <v>0.26309000000000005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-4.8310000000000004</v>
      </c>
      <c r="G3" s="124">
        <v>-4.8310000000000004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-2.9940000000000002</v>
      </c>
      <c r="N3" s="124">
        <v>-2.9940000000000002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4.8310000000000004</v>
      </c>
      <c r="AF3" s="124">
        <v>2.9940000000000002</v>
      </c>
      <c r="AG3" s="124">
        <v>0</v>
      </c>
      <c r="AH3" s="124">
        <v>0</v>
      </c>
      <c r="AI3" s="124">
        <v>7.8250000000000002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4.8310000000000004</v>
      </c>
      <c r="BQ3" s="125">
        <f t="shared" ref="BQ3:BS66" si="3">IF(AF3&gt;0,AF3,0)</f>
        <v>2.9940000000000002</v>
      </c>
      <c r="BR3" s="125">
        <f t="shared" si="3"/>
        <v>0</v>
      </c>
      <c r="BS3" s="125">
        <f t="shared" si="3"/>
        <v>0</v>
      </c>
      <c r="BT3" s="125">
        <f>-SUM(BP3:BS3)</f>
        <v>-7.8250000000000011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48.31</v>
      </c>
      <c r="DA3" s="122">
        <f t="shared" ref="DA3:DC66" si="8">$AK3*BQ3</f>
        <v>29.94</v>
      </c>
      <c r="DB3" s="122">
        <f t="shared" si="8"/>
        <v>0</v>
      </c>
      <c r="DC3" s="122">
        <f t="shared" si="8"/>
        <v>0</v>
      </c>
      <c r="DD3" s="122">
        <f>SUM(CZ3:DC3)</f>
        <v>78.25</v>
      </c>
      <c r="DF3" s="123">
        <f>AR3+AU3+BB3+BI3+BP3</f>
        <v>4.8310000000000004</v>
      </c>
      <c r="DG3" s="123">
        <f>AY3+AN3+BC3+BJ3+BQ3</f>
        <v>2.9940000000000002</v>
      </c>
      <c r="DH3" s="123">
        <f>BF3+AO3+AV3+BK3+BR3</f>
        <v>0</v>
      </c>
      <c r="DI3" s="123">
        <f>BM3+BS3+BD3+AW3+AP3</f>
        <v>0</v>
      </c>
      <c r="DJ3" s="123">
        <f>BT3+BL3+BE3+AX3+AQ3</f>
        <v>-7.8250000000000011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-8.4309999999999992</v>
      </c>
      <c r="G4" s="124">
        <v>-8.4309999999999992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-5.2240000000000002</v>
      </c>
      <c r="N4" s="124">
        <v>-5.2240000000000002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8.4309999999999992</v>
      </c>
      <c r="AF4" s="124">
        <v>5.2240000000000002</v>
      </c>
      <c r="AG4" s="124">
        <v>0</v>
      </c>
      <c r="AH4" s="124">
        <v>0</v>
      </c>
      <c r="AI4" s="124">
        <v>13.654999999999999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8.4309999999999992</v>
      </c>
      <c r="BQ4" s="125">
        <f t="shared" si="3"/>
        <v>5.2240000000000002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-13.654999999999999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84.309999999999988</v>
      </c>
      <c r="DA4" s="122">
        <f t="shared" si="8"/>
        <v>52.24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136.54999999999998</v>
      </c>
      <c r="DF4" s="123">
        <f t="shared" ref="DF4:DF67" si="31">AR4+AU4+BB4+BI4+BP4</f>
        <v>8.4309999999999992</v>
      </c>
      <c r="DG4" s="123">
        <f t="shared" ref="DG4:DG67" si="32">AY4+AN4+BC4+BJ4+BQ4</f>
        <v>5.2240000000000002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-13.654999999999999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-7.585</v>
      </c>
      <c r="G5" s="124">
        <v>-7.585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-4.7</v>
      </c>
      <c r="N5" s="124">
        <v>-4.7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7.585</v>
      </c>
      <c r="AF5" s="124">
        <v>4.7</v>
      </c>
      <c r="AG5" s="124">
        <v>0</v>
      </c>
      <c r="AH5" s="124">
        <v>0</v>
      </c>
      <c r="AI5" s="124">
        <v>12.285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7.585</v>
      </c>
      <c r="BQ5" s="125">
        <f t="shared" si="3"/>
        <v>4.7</v>
      </c>
      <c r="BR5" s="125">
        <f t="shared" si="3"/>
        <v>0</v>
      </c>
      <c r="BS5" s="125">
        <f t="shared" si="3"/>
        <v>0</v>
      </c>
      <c r="BT5" s="125">
        <f t="shared" si="20"/>
        <v>-12.285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75.849999999999994</v>
      </c>
      <c r="DA5" s="122">
        <f t="shared" si="8"/>
        <v>47</v>
      </c>
      <c r="DB5" s="122">
        <f t="shared" si="8"/>
        <v>0</v>
      </c>
      <c r="DC5" s="122">
        <f t="shared" si="8"/>
        <v>0</v>
      </c>
      <c r="DD5" s="122">
        <f t="shared" si="30"/>
        <v>122.85</v>
      </c>
      <c r="DF5" s="123">
        <f t="shared" si="31"/>
        <v>7.585</v>
      </c>
      <c r="DG5" s="123">
        <f t="shared" si="32"/>
        <v>4.7</v>
      </c>
      <c r="DH5" s="123">
        <f t="shared" si="33"/>
        <v>0</v>
      </c>
      <c r="DI5" s="123">
        <f t="shared" si="34"/>
        <v>0</v>
      </c>
      <c r="DJ5" s="123">
        <f t="shared" si="35"/>
        <v>-12.285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-14.92</v>
      </c>
      <c r="G6" s="124">
        <v>-14.92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-9.2449999999999992</v>
      </c>
      <c r="N6" s="124">
        <v>-9.2449999999999992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14.92</v>
      </c>
      <c r="AF6" s="124">
        <v>9.2449999999999992</v>
      </c>
      <c r="AG6" s="124">
        <v>0</v>
      </c>
      <c r="AH6" s="124">
        <v>0</v>
      </c>
      <c r="AI6" s="124">
        <v>24.164999999999999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14.92</v>
      </c>
      <c r="BQ6" s="125">
        <f t="shared" si="3"/>
        <v>9.2449999999999992</v>
      </c>
      <c r="BR6" s="125">
        <f t="shared" si="3"/>
        <v>0</v>
      </c>
      <c r="BS6" s="125">
        <f t="shared" si="3"/>
        <v>0</v>
      </c>
      <c r="BT6" s="125">
        <f t="shared" si="20"/>
        <v>-24.164999999999999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149.19999999999999</v>
      </c>
      <c r="DA6" s="122">
        <f t="shared" si="8"/>
        <v>92.449999999999989</v>
      </c>
      <c r="DB6" s="122">
        <f t="shared" si="8"/>
        <v>0</v>
      </c>
      <c r="DC6" s="122">
        <f t="shared" si="8"/>
        <v>0</v>
      </c>
      <c r="DD6" s="122">
        <f t="shared" si="30"/>
        <v>241.64999999999998</v>
      </c>
      <c r="DF6" s="123">
        <f t="shared" si="31"/>
        <v>14.92</v>
      </c>
      <c r="DG6" s="123">
        <f t="shared" si="32"/>
        <v>9.2449999999999992</v>
      </c>
      <c r="DH6" s="123">
        <f t="shared" si="33"/>
        <v>0</v>
      </c>
      <c r="DI6" s="123">
        <f t="shared" si="34"/>
        <v>0</v>
      </c>
      <c r="DJ6" s="123">
        <f t="shared" si="35"/>
        <v>-24.164999999999999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-25.343</v>
      </c>
      <c r="G7" s="124">
        <v>-25.343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-15.702999999999999</v>
      </c>
      <c r="N7" s="124">
        <v>-15.702999999999999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25.343</v>
      </c>
      <c r="AF7" s="124">
        <v>15.702999999999999</v>
      </c>
      <c r="AG7" s="124">
        <v>0</v>
      </c>
      <c r="AH7" s="124">
        <v>0</v>
      </c>
      <c r="AI7" s="124">
        <v>41.045999999999999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25.343</v>
      </c>
      <c r="BQ7" s="125">
        <f t="shared" si="3"/>
        <v>15.702999999999999</v>
      </c>
      <c r="BR7" s="125">
        <f t="shared" si="3"/>
        <v>0</v>
      </c>
      <c r="BS7" s="125">
        <f t="shared" si="3"/>
        <v>0</v>
      </c>
      <c r="BT7" s="125">
        <f t="shared" si="20"/>
        <v>-41.045999999999999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253.43</v>
      </c>
      <c r="DA7" s="122">
        <f t="shared" si="8"/>
        <v>157.03</v>
      </c>
      <c r="DB7" s="122">
        <f t="shared" si="8"/>
        <v>0</v>
      </c>
      <c r="DC7" s="122">
        <f t="shared" si="8"/>
        <v>0</v>
      </c>
      <c r="DD7" s="122">
        <f t="shared" si="30"/>
        <v>410.46000000000004</v>
      </c>
      <c r="DF7" s="123">
        <f t="shared" si="31"/>
        <v>25.343</v>
      </c>
      <c r="DG7" s="123">
        <f t="shared" si="32"/>
        <v>15.702999999999999</v>
      </c>
      <c r="DH7" s="123">
        <f t="shared" si="33"/>
        <v>0</v>
      </c>
      <c r="DI7" s="123">
        <f t="shared" si="34"/>
        <v>0</v>
      </c>
      <c r="DJ7" s="123">
        <f t="shared" si="35"/>
        <v>-41.045999999999999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-34.098999999999997</v>
      </c>
      <c r="G8" s="124">
        <v>-34.098999999999997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-21.126999999999999</v>
      </c>
      <c r="N8" s="124">
        <v>-21.126999999999999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34.098999999999997</v>
      </c>
      <c r="AF8" s="124">
        <v>21.126999999999999</v>
      </c>
      <c r="AG8" s="124">
        <v>0</v>
      </c>
      <c r="AH8" s="124">
        <v>0</v>
      </c>
      <c r="AI8" s="124">
        <v>55.225999999999999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34.098999999999997</v>
      </c>
      <c r="BQ8" s="125">
        <f t="shared" si="3"/>
        <v>21.126999999999999</v>
      </c>
      <c r="BR8" s="125">
        <f t="shared" si="3"/>
        <v>0</v>
      </c>
      <c r="BS8" s="125">
        <f t="shared" si="3"/>
        <v>0</v>
      </c>
      <c r="BT8" s="125">
        <f t="shared" si="20"/>
        <v>-55.225999999999999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340.98999999999995</v>
      </c>
      <c r="DA8" s="122">
        <f t="shared" si="8"/>
        <v>211.26999999999998</v>
      </c>
      <c r="DB8" s="122">
        <f t="shared" si="8"/>
        <v>0</v>
      </c>
      <c r="DC8" s="122">
        <f t="shared" si="8"/>
        <v>0</v>
      </c>
      <c r="DD8" s="122">
        <f t="shared" si="30"/>
        <v>552.26</v>
      </c>
      <c r="DF8" s="123">
        <f t="shared" si="31"/>
        <v>34.098999999999997</v>
      </c>
      <c r="DG8" s="123">
        <f t="shared" si="32"/>
        <v>21.126999999999999</v>
      </c>
      <c r="DH8" s="123">
        <f t="shared" si="33"/>
        <v>0</v>
      </c>
      <c r="DI8" s="123">
        <f t="shared" si="34"/>
        <v>0</v>
      </c>
      <c r="DJ8" s="123">
        <f t="shared" si="35"/>
        <v>-55.225999999999999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-57.017000000000003</v>
      </c>
      <c r="G9" s="124">
        <v>-57.017000000000003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-10</v>
      </c>
      <c r="N9" s="124">
        <v>-10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57.017000000000003</v>
      </c>
      <c r="AF9" s="124">
        <v>10</v>
      </c>
      <c r="AG9" s="124">
        <v>0</v>
      </c>
      <c r="AH9" s="124">
        <v>0</v>
      </c>
      <c r="AI9" s="124">
        <v>67.016999999999996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57.017000000000003</v>
      </c>
      <c r="BQ9" s="125">
        <f t="shared" si="3"/>
        <v>10</v>
      </c>
      <c r="BR9" s="125">
        <f t="shared" si="3"/>
        <v>0</v>
      </c>
      <c r="BS9" s="125">
        <f t="shared" si="3"/>
        <v>0</v>
      </c>
      <c r="BT9" s="125">
        <f t="shared" si="20"/>
        <v>-67.016999999999996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570.17000000000007</v>
      </c>
      <c r="DA9" s="122">
        <f t="shared" si="8"/>
        <v>100</v>
      </c>
      <c r="DB9" s="122">
        <f t="shared" si="8"/>
        <v>0</v>
      </c>
      <c r="DC9" s="122">
        <f t="shared" si="8"/>
        <v>0</v>
      </c>
      <c r="DD9" s="122">
        <f t="shared" si="30"/>
        <v>670.17000000000007</v>
      </c>
      <c r="DF9" s="123">
        <f t="shared" si="31"/>
        <v>57.017000000000003</v>
      </c>
      <c r="DG9" s="123">
        <f t="shared" si="32"/>
        <v>10</v>
      </c>
      <c r="DH9" s="123">
        <f t="shared" si="33"/>
        <v>0</v>
      </c>
      <c r="DI9" s="123">
        <f t="shared" si="34"/>
        <v>0</v>
      </c>
      <c r="DJ9" s="123">
        <f t="shared" si="35"/>
        <v>-67.016999999999996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-77.486999999999995</v>
      </c>
      <c r="G10" s="124">
        <v>-77.486999999999995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77.486999999999995</v>
      </c>
      <c r="AF10" s="124">
        <v>0</v>
      </c>
      <c r="AG10" s="124">
        <v>0</v>
      </c>
      <c r="AH10" s="124">
        <v>0</v>
      </c>
      <c r="AI10" s="124">
        <v>77.486999999999995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77.486999999999995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-77.486999999999995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774.86999999999989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774.86999999999989</v>
      </c>
      <c r="DF10" s="123">
        <f t="shared" si="31"/>
        <v>77.486999999999995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-77.486999999999995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-84.097999999999999</v>
      </c>
      <c r="G11" s="124">
        <v>-84.097999999999999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84.097999999999999</v>
      </c>
      <c r="AF11" s="124">
        <v>0</v>
      </c>
      <c r="AG11" s="124">
        <v>0</v>
      </c>
      <c r="AH11" s="124">
        <v>0</v>
      </c>
      <c r="AI11" s="124">
        <v>84.097999999999999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84.097999999999999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-84.097999999999999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840.98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840.98</v>
      </c>
      <c r="DF11" s="123">
        <f t="shared" si="31"/>
        <v>84.097999999999999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-84.097999999999999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-10</v>
      </c>
      <c r="D12" s="124">
        <v>0</v>
      </c>
      <c r="E12" s="124">
        <v>0</v>
      </c>
      <c r="F12" s="124">
        <v>-66</v>
      </c>
      <c r="G12" s="124">
        <v>-76</v>
      </c>
      <c r="H12" s="118"/>
      <c r="I12" s="33">
        <v>10</v>
      </c>
      <c r="J12" s="124">
        <v>10</v>
      </c>
      <c r="K12" s="124">
        <v>0</v>
      </c>
      <c r="L12" s="124">
        <v>0</v>
      </c>
      <c r="M12" s="124">
        <v>0</v>
      </c>
      <c r="N12" s="124">
        <v>10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66</v>
      </c>
      <c r="AF12" s="124">
        <v>0</v>
      </c>
      <c r="AG12" s="124">
        <v>0</v>
      </c>
      <c r="AH12" s="124">
        <v>0</v>
      </c>
      <c r="AI12" s="124">
        <v>66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10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-10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66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-66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100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100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660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660</v>
      </c>
      <c r="DF12" s="123">
        <f t="shared" si="31"/>
        <v>76</v>
      </c>
      <c r="DG12" s="123">
        <f t="shared" si="32"/>
        <v>-10</v>
      </c>
      <c r="DH12" s="123">
        <f t="shared" si="33"/>
        <v>0</v>
      </c>
      <c r="DI12" s="123">
        <f t="shared" si="34"/>
        <v>0</v>
      </c>
      <c r="DJ12" s="123">
        <f t="shared" si="35"/>
        <v>-66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-15</v>
      </c>
      <c r="D13" s="124">
        <v>0</v>
      </c>
      <c r="E13" s="124">
        <v>0</v>
      </c>
      <c r="F13" s="124">
        <v>-72</v>
      </c>
      <c r="G13" s="124">
        <v>-87</v>
      </c>
      <c r="H13" s="118"/>
      <c r="I13" s="33">
        <v>11</v>
      </c>
      <c r="J13" s="124">
        <v>15</v>
      </c>
      <c r="K13" s="124">
        <v>0</v>
      </c>
      <c r="L13" s="124">
        <v>0</v>
      </c>
      <c r="M13" s="124">
        <v>0</v>
      </c>
      <c r="N13" s="124">
        <v>15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72</v>
      </c>
      <c r="AF13" s="124">
        <v>0</v>
      </c>
      <c r="AG13" s="124">
        <v>0</v>
      </c>
      <c r="AH13" s="124">
        <v>0</v>
      </c>
      <c r="AI13" s="124">
        <v>72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15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-15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72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-72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150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150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720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720</v>
      </c>
      <c r="DF13" s="123">
        <f t="shared" si="31"/>
        <v>87</v>
      </c>
      <c r="DG13" s="123">
        <f t="shared" si="32"/>
        <v>-15</v>
      </c>
      <c r="DH13" s="123">
        <f t="shared" si="33"/>
        <v>0</v>
      </c>
      <c r="DI13" s="123">
        <f t="shared" si="34"/>
        <v>0</v>
      </c>
      <c r="DJ13" s="123">
        <f t="shared" si="35"/>
        <v>-72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-25.824999999999999</v>
      </c>
      <c r="D14" s="124">
        <v>0</v>
      </c>
      <c r="E14" s="124">
        <v>0</v>
      </c>
      <c r="F14" s="124">
        <v>-35.174999999999997</v>
      </c>
      <c r="G14" s="124">
        <v>-61</v>
      </c>
      <c r="H14" s="118"/>
      <c r="I14" s="33">
        <v>12</v>
      </c>
      <c r="J14" s="124">
        <v>25.824999999999999</v>
      </c>
      <c r="K14" s="124">
        <v>0</v>
      </c>
      <c r="L14" s="124">
        <v>0</v>
      </c>
      <c r="M14" s="124">
        <v>0</v>
      </c>
      <c r="N14" s="124">
        <v>25.824999999999999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35.174999999999997</v>
      </c>
      <c r="AF14" s="124">
        <v>0</v>
      </c>
      <c r="AG14" s="124">
        <v>0</v>
      </c>
      <c r="AH14" s="124">
        <v>0</v>
      </c>
      <c r="AI14" s="124">
        <v>35.174999999999997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25.824999999999999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-25.824999999999999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35.174999999999997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-35.174999999999997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258.25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258.25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351.75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351.75</v>
      </c>
      <c r="DF14" s="123">
        <f t="shared" si="31"/>
        <v>61</v>
      </c>
      <c r="DG14" s="123">
        <f t="shared" si="32"/>
        <v>-25.824999999999999</v>
      </c>
      <c r="DH14" s="123">
        <f t="shared" si="33"/>
        <v>0</v>
      </c>
      <c r="DI14" s="123">
        <f t="shared" si="34"/>
        <v>0</v>
      </c>
      <c r="DJ14" s="123">
        <f t="shared" si="35"/>
        <v>-35.174999999999997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-45</v>
      </c>
      <c r="D15" s="124">
        <v>0</v>
      </c>
      <c r="E15" s="124">
        <v>0</v>
      </c>
      <c r="F15" s="124">
        <v>-68</v>
      </c>
      <c r="G15" s="124">
        <v>-113</v>
      </c>
      <c r="H15" s="118"/>
      <c r="I15" s="33">
        <v>13</v>
      </c>
      <c r="J15" s="124">
        <v>45</v>
      </c>
      <c r="K15" s="124">
        <v>0</v>
      </c>
      <c r="L15" s="124">
        <v>0</v>
      </c>
      <c r="M15" s="124">
        <v>0</v>
      </c>
      <c r="N15" s="124">
        <v>45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68</v>
      </c>
      <c r="AF15" s="124">
        <v>0</v>
      </c>
      <c r="AG15" s="124">
        <v>0</v>
      </c>
      <c r="AH15" s="124">
        <v>0</v>
      </c>
      <c r="AI15" s="124">
        <v>68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45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-45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68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-68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450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450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680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680</v>
      </c>
      <c r="DF15" s="123">
        <f t="shared" si="31"/>
        <v>113</v>
      </c>
      <c r="DG15" s="123">
        <f t="shared" si="32"/>
        <v>-45</v>
      </c>
      <c r="DH15" s="123">
        <f t="shared" si="33"/>
        <v>0</v>
      </c>
      <c r="DI15" s="123">
        <f t="shared" si="34"/>
        <v>0</v>
      </c>
      <c r="DJ15" s="123">
        <f t="shared" si="35"/>
        <v>-68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-36.408999999999999</v>
      </c>
      <c r="D16" s="124">
        <v>0</v>
      </c>
      <c r="E16" s="124">
        <v>0</v>
      </c>
      <c r="F16" s="124">
        <v>-49.591000000000001</v>
      </c>
      <c r="G16" s="124">
        <v>-86</v>
      </c>
      <c r="H16" s="118"/>
      <c r="I16" s="33">
        <v>14</v>
      </c>
      <c r="J16" s="124">
        <v>36.408999999999999</v>
      </c>
      <c r="K16" s="124">
        <v>0</v>
      </c>
      <c r="L16" s="124">
        <v>0</v>
      </c>
      <c r="M16" s="124">
        <v>0</v>
      </c>
      <c r="N16" s="124">
        <v>36.408999999999999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49.591000000000001</v>
      </c>
      <c r="AF16" s="124">
        <v>0</v>
      </c>
      <c r="AG16" s="124">
        <v>0</v>
      </c>
      <c r="AH16" s="124">
        <v>0</v>
      </c>
      <c r="AI16" s="124">
        <v>49.591000000000001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36.408999999999999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-36.408999999999999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49.591000000000001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-49.591000000000001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364.09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364.09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495.91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495.91</v>
      </c>
      <c r="DF16" s="123">
        <f t="shared" si="31"/>
        <v>86</v>
      </c>
      <c r="DG16" s="123">
        <f t="shared" si="32"/>
        <v>-36.408999999999999</v>
      </c>
      <c r="DH16" s="123">
        <f t="shared" si="33"/>
        <v>0</v>
      </c>
      <c r="DI16" s="123">
        <f t="shared" si="34"/>
        <v>0</v>
      </c>
      <c r="DJ16" s="123">
        <f t="shared" si="35"/>
        <v>-49.591000000000001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-24.978000000000002</v>
      </c>
      <c r="D17" s="124">
        <v>0</v>
      </c>
      <c r="E17" s="124">
        <v>0</v>
      </c>
      <c r="F17" s="124">
        <v>-34.021999999999998</v>
      </c>
      <c r="G17" s="124">
        <v>-59</v>
      </c>
      <c r="H17" s="118"/>
      <c r="I17" s="33">
        <v>15</v>
      </c>
      <c r="J17" s="124">
        <v>24.978000000000002</v>
      </c>
      <c r="K17" s="124">
        <v>0</v>
      </c>
      <c r="L17" s="124">
        <v>0</v>
      </c>
      <c r="M17" s="124">
        <v>0</v>
      </c>
      <c r="N17" s="124">
        <v>24.978000000000002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34.021999999999998</v>
      </c>
      <c r="AF17" s="124">
        <v>0</v>
      </c>
      <c r="AG17" s="124">
        <v>0</v>
      </c>
      <c r="AH17" s="124">
        <v>0</v>
      </c>
      <c r="AI17" s="124">
        <v>34.021999999999998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24.978000000000002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-24.978000000000002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34.021999999999998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-34.021999999999998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249.78000000000003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249.78000000000003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340.21999999999997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340.21999999999997</v>
      </c>
      <c r="DF17" s="123">
        <f t="shared" si="31"/>
        <v>59</v>
      </c>
      <c r="DG17" s="123">
        <f t="shared" si="32"/>
        <v>-24.978000000000002</v>
      </c>
      <c r="DH17" s="123">
        <f t="shared" si="33"/>
        <v>0</v>
      </c>
      <c r="DI17" s="123">
        <f t="shared" si="34"/>
        <v>0</v>
      </c>
      <c r="DJ17" s="123">
        <f t="shared" si="35"/>
        <v>-34.021999999999998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-14.818</v>
      </c>
      <c r="D18" s="124">
        <v>0</v>
      </c>
      <c r="E18" s="124">
        <v>0</v>
      </c>
      <c r="F18" s="124">
        <v>-20.181999999999999</v>
      </c>
      <c r="G18" s="124">
        <v>-35</v>
      </c>
      <c r="H18" s="118"/>
      <c r="I18" s="33">
        <v>16</v>
      </c>
      <c r="J18" s="124">
        <v>14.818</v>
      </c>
      <c r="K18" s="124">
        <v>0</v>
      </c>
      <c r="L18" s="124">
        <v>0</v>
      </c>
      <c r="M18" s="124">
        <v>0</v>
      </c>
      <c r="N18" s="124">
        <v>14.818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20.181999999999999</v>
      </c>
      <c r="AF18" s="124">
        <v>0</v>
      </c>
      <c r="AG18" s="124">
        <v>0</v>
      </c>
      <c r="AH18" s="124">
        <v>0</v>
      </c>
      <c r="AI18" s="124">
        <v>20.181999999999999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14.818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-14.818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20.181999999999999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-20.181999999999999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148.18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148.18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201.82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201.82</v>
      </c>
      <c r="DF18" s="123">
        <f t="shared" si="31"/>
        <v>35</v>
      </c>
      <c r="DG18" s="123">
        <f t="shared" si="32"/>
        <v>-14.818</v>
      </c>
      <c r="DH18" s="123">
        <f t="shared" si="33"/>
        <v>0</v>
      </c>
      <c r="DI18" s="123">
        <f t="shared" si="34"/>
        <v>0</v>
      </c>
      <c r="DJ18" s="123">
        <f t="shared" si="35"/>
        <v>-20.181999999999999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-14.818</v>
      </c>
      <c r="D19" s="124">
        <v>0</v>
      </c>
      <c r="E19" s="124">
        <v>0</v>
      </c>
      <c r="F19" s="124">
        <v>-20.181999999999999</v>
      </c>
      <c r="G19" s="124">
        <v>-35</v>
      </c>
      <c r="H19" s="118"/>
      <c r="I19" s="33">
        <v>17</v>
      </c>
      <c r="J19" s="124">
        <v>14.818</v>
      </c>
      <c r="K19" s="124">
        <v>0</v>
      </c>
      <c r="L19" s="124">
        <v>0</v>
      </c>
      <c r="M19" s="124">
        <v>0</v>
      </c>
      <c r="N19" s="124">
        <v>14.818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20.181999999999999</v>
      </c>
      <c r="AF19" s="124">
        <v>0</v>
      </c>
      <c r="AG19" s="124">
        <v>0</v>
      </c>
      <c r="AH19" s="124">
        <v>0</v>
      </c>
      <c r="AI19" s="124">
        <v>20.181999999999999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14.818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-14.818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20.181999999999999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-20.181999999999999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148.18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148.18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201.82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201.82</v>
      </c>
      <c r="DF19" s="123">
        <f t="shared" si="31"/>
        <v>35</v>
      </c>
      <c r="DG19" s="123">
        <f t="shared" si="32"/>
        <v>-14.818</v>
      </c>
      <c r="DH19" s="123">
        <f t="shared" si="33"/>
        <v>0</v>
      </c>
      <c r="DI19" s="123">
        <f t="shared" si="34"/>
        <v>0</v>
      </c>
      <c r="DJ19" s="123">
        <f t="shared" si="35"/>
        <v>-20.181999999999999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-19.475000000000001</v>
      </c>
      <c r="D20" s="124">
        <v>0</v>
      </c>
      <c r="E20" s="124">
        <v>0</v>
      </c>
      <c r="F20" s="124">
        <v>-26.524999999999999</v>
      </c>
      <c r="G20" s="124">
        <v>-46</v>
      </c>
      <c r="H20" s="118"/>
      <c r="I20" s="33">
        <v>18</v>
      </c>
      <c r="J20" s="124">
        <v>19.475000000000001</v>
      </c>
      <c r="K20" s="124">
        <v>0</v>
      </c>
      <c r="L20" s="124">
        <v>0</v>
      </c>
      <c r="M20" s="124">
        <v>0</v>
      </c>
      <c r="N20" s="124">
        <v>19.475000000000001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26.524999999999999</v>
      </c>
      <c r="AF20" s="124">
        <v>0</v>
      </c>
      <c r="AG20" s="124">
        <v>0</v>
      </c>
      <c r="AH20" s="124">
        <v>0</v>
      </c>
      <c r="AI20" s="124">
        <v>26.524999999999999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19.475000000000001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-19.475000000000001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26.524999999999999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-26.524999999999999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194.75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194.75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265.25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265.25</v>
      </c>
      <c r="DF20" s="123">
        <f t="shared" si="31"/>
        <v>46</v>
      </c>
      <c r="DG20" s="123">
        <f t="shared" si="32"/>
        <v>-19.475000000000001</v>
      </c>
      <c r="DH20" s="123">
        <f t="shared" si="33"/>
        <v>0</v>
      </c>
      <c r="DI20" s="123">
        <f t="shared" si="34"/>
        <v>0</v>
      </c>
      <c r="DJ20" s="123">
        <f t="shared" si="35"/>
        <v>-26.524999999999999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-7.1970000000000001</v>
      </c>
      <c r="D21" s="124">
        <v>0</v>
      </c>
      <c r="E21" s="124">
        <v>0</v>
      </c>
      <c r="F21" s="124">
        <v>-9.8030000000000008</v>
      </c>
      <c r="G21" s="124">
        <v>-17</v>
      </c>
      <c r="H21" s="118"/>
      <c r="I21" s="33">
        <v>19</v>
      </c>
      <c r="J21" s="124">
        <v>7.1970000000000001</v>
      </c>
      <c r="K21" s="124">
        <v>0</v>
      </c>
      <c r="L21" s="124">
        <v>0</v>
      </c>
      <c r="M21" s="124">
        <v>0</v>
      </c>
      <c r="N21" s="124">
        <v>7.1970000000000001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9.8030000000000008</v>
      </c>
      <c r="AF21" s="124">
        <v>0</v>
      </c>
      <c r="AG21" s="124">
        <v>0</v>
      </c>
      <c r="AH21" s="124">
        <v>0</v>
      </c>
      <c r="AI21" s="124">
        <v>9.8030000000000008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7.1970000000000001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-7.1970000000000001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9.8030000000000008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-9.8030000000000008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71.97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71.97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98.03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98.03</v>
      </c>
      <c r="DF21" s="123">
        <f t="shared" si="31"/>
        <v>17</v>
      </c>
      <c r="DG21" s="123">
        <f t="shared" si="32"/>
        <v>-7.1970000000000001</v>
      </c>
      <c r="DH21" s="123">
        <f t="shared" si="33"/>
        <v>0</v>
      </c>
      <c r="DI21" s="123">
        <f t="shared" si="34"/>
        <v>0</v>
      </c>
      <c r="DJ21" s="123">
        <f t="shared" si="35"/>
        <v>-9.8030000000000008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-7.1970000000000001</v>
      </c>
      <c r="D61" s="124">
        <v>0</v>
      </c>
      <c r="E61" s="124">
        <v>0</v>
      </c>
      <c r="F61" s="124">
        <v>-9.8030000000000008</v>
      </c>
      <c r="G61" s="124">
        <v>-17</v>
      </c>
      <c r="H61" s="118"/>
      <c r="I61" s="33">
        <v>59</v>
      </c>
      <c r="J61" s="124">
        <v>7.1970000000000001</v>
      </c>
      <c r="K61" s="124">
        <v>0</v>
      </c>
      <c r="L61" s="124">
        <v>0</v>
      </c>
      <c r="M61" s="124">
        <v>0</v>
      </c>
      <c r="N61" s="124">
        <v>7.1970000000000001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9.8030000000000008</v>
      </c>
      <c r="AF61" s="124">
        <v>0</v>
      </c>
      <c r="AG61" s="124">
        <v>0</v>
      </c>
      <c r="AH61" s="124">
        <v>0</v>
      </c>
      <c r="AI61" s="124">
        <v>9.8030000000000008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7.1970000000000001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-7.1970000000000001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9.8030000000000008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-9.8030000000000008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71.97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71.97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98.03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98.03</v>
      </c>
      <c r="DF61" s="123">
        <f t="shared" si="31"/>
        <v>17</v>
      </c>
      <c r="DG61" s="123">
        <f t="shared" si="32"/>
        <v>-7.1970000000000001</v>
      </c>
      <c r="DH61" s="123">
        <f t="shared" si="33"/>
        <v>0</v>
      </c>
      <c r="DI61" s="123">
        <f t="shared" si="34"/>
        <v>0</v>
      </c>
      <c r="DJ61" s="123">
        <f t="shared" si="35"/>
        <v>-9.8030000000000008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-10</v>
      </c>
      <c r="D62" s="124">
        <v>0</v>
      </c>
      <c r="E62" s="124">
        <v>0</v>
      </c>
      <c r="F62" s="124">
        <v>-49</v>
      </c>
      <c r="G62" s="124">
        <v>-59</v>
      </c>
      <c r="H62" s="118"/>
      <c r="I62" s="33">
        <v>60</v>
      </c>
      <c r="J62" s="124">
        <v>10</v>
      </c>
      <c r="K62" s="124">
        <v>0</v>
      </c>
      <c r="L62" s="124">
        <v>0</v>
      </c>
      <c r="M62" s="124">
        <v>0</v>
      </c>
      <c r="N62" s="124">
        <v>10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49</v>
      </c>
      <c r="AF62" s="124">
        <v>0</v>
      </c>
      <c r="AG62" s="124">
        <v>0</v>
      </c>
      <c r="AH62" s="124">
        <v>0</v>
      </c>
      <c r="AI62" s="124">
        <v>49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10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-10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49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-49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100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100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490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490</v>
      </c>
      <c r="DF62" s="123">
        <f t="shared" si="31"/>
        <v>59</v>
      </c>
      <c r="DG62" s="123">
        <f t="shared" si="32"/>
        <v>-10</v>
      </c>
      <c r="DH62" s="123">
        <f t="shared" si="33"/>
        <v>0</v>
      </c>
      <c r="DI62" s="123">
        <f t="shared" si="34"/>
        <v>0</v>
      </c>
      <c r="DJ62" s="123">
        <f t="shared" si="35"/>
        <v>-49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-5</v>
      </c>
      <c r="D63" s="124">
        <v>0</v>
      </c>
      <c r="E63" s="124">
        <v>0</v>
      </c>
      <c r="F63" s="124">
        <v>-64</v>
      </c>
      <c r="G63" s="124">
        <v>-69</v>
      </c>
      <c r="H63" s="118"/>
      <c r="I63" s="33">
        <v>61</v>
      </c>
      <c r="J63" s="124">
        <v>5</v>
      </c>
      <c r="K63" s="124">
        <v>0</v>
      </c>
      <c r="L63" s="124">
        <v>0</v>
      </c>
      <c r="M63" s="124">
        <v>0</v>
      </c>
      <c r="N63" s="124">
        <v>5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64</v>
      </c>
      <c r="AF63" s="124">
        <v>0</v>
      </c>
      <c r="AG63" s="124">
        <v>0</v>
      </c>
      <c r="AH63" s="124">
        <v>0</v>
      </c>
      <c r="AI63" s="124">
        <v>64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5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-5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64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-64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50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50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640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640</v>
      </c>
      <c r="DF63" s="123">
        <f t="shared" si="31"/>
        <v>69</v>
      </c>
      <c r="DG63" s="123">
        <f t="shared" si="32"/>
        <v>-5</v>
      </c>
      <c r="DH63" s="123">
        <f t="shared" si="33"/>
        <v>0</v>
      </c>
      <c r="DI63" s="123">
        <f t="shared" si="34"/>
        <v>0</v>
      </c>
      <c r="DJ63" s="123">
        <f t="shared" si="35"/>
        <v>-64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-90</v>
      </c>
      <c r="G64" s="124">
        <v>-90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90</v>
      </c>
      <c r="AF64" s="124">
        <v>0</v>
      </c>
      <c r="AG64" s="124">
        <v>0</v>
      </c>
      <c r="AH64" s="124">
        <v>0</v>
      </c>
      <c r="AI64" s="124">
        <v>90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90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-90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900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900</v>
      </c>
      <c r="DF64" s="123">
        <f t="shared" si="31"/>
        <v>90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-90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-136</v>
      </c>
      <c r="G65" s="124">
        <v>-136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136</v>
      </c>
      <c r="AF65" s="124">
        <v>0</v>
      </c>
      <c r="AG65" s="124">
        <v>0</v>
      </c>
      <c r="AH65" s="124">
        <v>0</v>
      </c>
      <c r="AI65" s="124">
        <v>136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136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-136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1360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1360</v>
      </c>
      <c r="DF65" s="123">
        <f t="shared" si="31"/>
        <v>136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-136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-129</v>
      </c>
      <c r="G66" s="124">
        <v>-129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-5</v>
      </c>
      <c r="N66" s="124">
        <v>-5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129</v>
      </c>
      <c r="AF66" s="124">
        <v>5</v>
      </c>
      <c r="AG66" s="124">
        <v>0</v>
      </c>
      <c r="AH66" s="124">
        <v>0</v>
      </c>
      <c r="AI66" s="124">
        <v>134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129</v>
      </c>
      <c r="BQ66" s="125">
        <f t="shared" si="3"/>
        <v>5</v>
      </c>
      <c r="BR66" s="125">
        <f t="shared" si="3"/>
        <v>0</v>
      </c>
      <c r="BS66" s="125">
        <f t="shared" si="3"/>
        <v>0</v>
      </c>
      <c r="BT66" s="125">
        <f t="shared" si="20"/>
        <v>-134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1290</v>
      </c>
      <c r="DA66" s="122">
        <f t="shared" si="8"/>
        <v>50</v>
      </c>
      <c r="DB66" s="122">
        <f t="shared" si="8"/>
        <v>0</v>
      </c>
      <c r="DC66" s="122">
        <f t="shared" si="8"/>
        <v>0</v>
      </c>
      <c r="DD66" s="122">
        <f t="shared" si="30"/>
        <v>1340</v>
      </c>
      <c r="DF66" s="123">
        <f t="shared" si="31"/>
        <v>129</v>
      </c>
      <c r="DG66" s="123">
        <f t="shared" si="32"/>
        <v>5</v>
      </c>
      <c r="DH66" s="123">
        <f t="shared" si="33"/>
        <v>0</v>
      </c>
      <c r="DI66" s="123">
        <f t="shared" si="34"/>
        <v>0</v>
      </c>
      <c r="DJ66" s="123">
        <f t="shared" si="35"/>
        <v>-134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-131</v>
      </c>
      <c r="G67" s="124">
        <v>-131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-15</v>
      </c>
      <c r="N67" s="124">
        <v>-15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131</v>
      </c>
      <c r="AF67" s="124">
        <v>15</v>
      </c>
      <c r="AG67" s="124">
        <v>0</v>
      </c>
      <c r="AH67" s="124">
        <v>0</v>
      </c>
      <c r="AI67" s="124">
        <v>146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131</v>
      </c>
      <c r="BQ67" s="125">
        <f t="shared" si="19"/>
        <v>15</v>
      </c>
      <c r="BR67" s="125">
        <f t="shared" si="19"/>
        <v>0</v>
      </c>
      <c r="BS67" s="125">
        <f t="shared" si="19"/>
        <v>0</v>
      </c>
      <c r="BT67" s="125">
        <f t="shared" si="20"/>
        <v>-146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1310</v>
      </c>
      <c r="DA67" s="122">
        <f t="shared" si="29"/>
        <v>150</v>
      </c>
      <c r="DB67" s="122">
        <f t="shared" si="29"/>
        <v>0</v>
      </c>
      <c r="DC67" s="122">
        <f t="shared" si="29"/>
        <v>0</v>
      </c>
      <c r="DD67" s="122">
        <f t="shared" si="30"/>
        <v>1460</v>
      </c>
      <c r="DF67" s="123">
        <f t="shared" si="31"/>
        <v>131</v>
      </c>
      <c r="DG67" s="123">
        <f t="shared" si="32"/>
        <v>15</v>
      </c>
      <c r="DH67" s="123">
        <f t="shared" si="33"/>
        <v>0</v>
      </c>
      <c r="DI67" s="123">
        <f t="shared" si="34"/>
        <v>0</v>
      </c>
      <c r="DJ67" s="123">
        <f t="shared" si="35"/>
        <v>-146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-129</v>
      </c>
      <c r="G68" s="124">
        <v>-129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-20</v>
      </c>
      <c r="N68" s="124">
        <v>-20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129</v>
      </c>
      <c r="AF68" s="124">
        <v>20</v>
      </c>
      <c r="AG68" s="124">
        <v>0</v>
      </c>
      <c r="AH68" s="124">
        <v>0</v>
      </c>
      <c r="AI68" s="124">
        <v>149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129</v>
      </c>
      <c r="BQ68" s="125">
        <f t="shared" si="47"/>
        <v>20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-149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1290</v>
      </c>
      <c r="DA68" s="122">
        <f t="shared" si="57"/>
        <v>200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1490</v>
      </c>
      <c r="DF68" s="123">
        <f t="shared" ref="DF68:DF99" si="59">AR68+AU68+BB68+BI68+BP68</f>
        <v>129</v>
      </c>
      <c r="DG68" s="123">
        <f t="shared" ref="DG68:DG99" si="60">AY68+AN68+BC68+BJ68+BQ68</f>
        <v>20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-149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-118</v>
      </c>
      <c r="G69" s="124">
        <v>-118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-20</v>
      </c>
      <c r="N69" s="124">
        <v>-20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118</v>
      </c>
      <c r="AF69" s="124">
        <v>20</v>
      </c>
      <c r="AG69" s="124">
        <v>0</v>
      </c>
      <c r="AH69" s="124">
        <v>0</v>
      </c>
      <c r="AI69" s="124">
        <v>138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118</v>
      </c>
      <c r="BQ69" s="125">
        <f t="shared" si="47"/>
        <v>20</v>
      </c>
      <c r="BR69" s="125">
        <f t="shared" si="47"/>
        <v>0</v>
      </c>
      <c r="BS69" s="125">
        <f t="shared" si="47"/>
        <v>0</v>
      </c>
      <c r="BT69" s="125">
        <f t="shared" si="48"/>
        <v>-138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1180</v>
      </c>
      <c r="DA69" s="122">
        <f t="shared" si="57"/>
        <v>200</v>
      </c>
      <c r="DB69" s="122">
        <f t="shared" si="57"/>
        <v>0</v>
      </c>
      <c r="DC69" s="122">
        <f t="shared" si="57"/>
        <v>0</v>
      </c>
      <c r="DD69" s="122">
        <f t="shared" si="58"/>
        <v>1380</v>
      </c>
      <c r="DF69" s="123">
        <f t="shared" si="59"/>
        <v>118</v>
      </c>
      <c r="DG69" s="123">
        <f t="shared" si="60"/>
        <v>20</v>
      </c>
      <c r="DH69" s="123">
        <f t="shared" si="61"/>
        <v>0</v>
      </c>
      <c r="DI69" s="123">
        <f t="shared" si="62"/>
        <v>0</v>
      </c>
      <c r="DJ69" s="123">
        <f t="shared" si="63"/>
        <v>-138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-130</v>
      </c>
      <c r="G70" s="124">
        <v>-130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-25</v>
      </c>
      <c r="N70" s="124">
        <v>-25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130</v>
      </c>
      <c r="AF70" s="124">
        <v>25</v>
      </c>
      <c r="AG70" s="124">
        <v>0</v>
      </c>
      <c r="AH70" s="124">
        <v>0</v>
      </c>
      <c r="AI70" s="124">
        <v>155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130</v>
      </c>
      <c r="BQ70" s="125">
        <f t="shared" si="47"/>
        <v>25</v>
      </c>
      <c r="BR70" s="125">
        <f t="shared" si="47"/>
        <v>0</v>
      </c>
      <c r="BS70" s="125">
        <f t="shared" si="47"/>
        <v>0</v>
      </c>
      <c r="BT70" s="125">
        <f t="shared" si="48"/>
        <v>-155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1300</v>
      </c>
      <c r="DA70" s="122">
        <f t="shared" si="57"/>
        <v>250</v>
      </c>
      <c r="DB70" s="122">
        <f t="shared" si="57"/>
        <v>0</v>
      </c>
      <c r="DC70" s="122">
        <f t="shared" si="57"/>
        <v>0</v>
      </c>
      <c r="DD70" s="122">
        <f t="shared" si="58"/>
        <v>1550</v>
      </c>
      <c r="DF70" s="123">
        <f t="shared" si="59"/>
        <v>130</v>
      </c>
      <c r="DG70" s="123">
        <f t="shared" si="60"/>
        <v>25</v>
      </c>
      <c r="DH70" s="123">
        <f t="shared" si="61"/>
        <v>0</v>
      </c>
      <c r="DI70" s="123">
        <f t="shared" si="62"/>
        <v>0</v>
      </c>
      <c r="DJ70" s="123">
        <f t="shared" si="63"/>
        <v>-155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-130</v>
      </c>
      <c r="G71" s="124">
        <v>-130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-25</v>
      </c>
      <c r="N71" s="124">
        <v>-25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130</v>
      </c>
      <c r="AF71" s="124">
        <v>25</v>
      </c>
      <c r="AG71" s="124">
        <v>0</v>
      </c>
      <c r="AH71" s="124">
        <v>0</v>
      </c>
      <c r="AI71" s="124">
        <v>155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130</v>
      </c>
      <c r="BQ71" s="125">
        <f t="shared" si="47"/>
        <v>25</v>
      </c>
      <c r="BR71" s="125">
        <f t="shared" si="47"/>
        <v>0</v>
      </c>
      <c r="BS71" s="125">
        <f t="shared" si="47"/>
        <v>0</v>
      </c>
      <c r="BT71" s="125">
        <f t="shared" si="48"/>
        <v>-155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1300</v>
      </c>
      <c r="DA71" s="122">
        <f t="shared" si="57"/>
        <v>250</v>
      </c>
      <c r="DB71" s="122">
        <f t="shared" si="57"/>
        <v>0</v>
      </c>
      <c r="DC71" s="122">
        <f t="shared" si="57"/>
        <v>0</v>
      </c>
      <c r="DD71" s="122">
        <f t="shared" si="58"/>
        <v>1550</v>
      </c>
      <c r="DF71" s="123">
        <f t="shared" si="59"/>
        <v>130</v>
      </c>
      <c r="DG71" s="123">
        <f t="shared" si="60"/>
        <v>25</v>
      </c>
      <c r="DH71" s="123">
        <f t="shared" si="61"/>
        <v>0</v>
      </c>
      <c r="DI71" s="123">
        <f t="shared" si="62"/>
        <v>0</v>
      </c>
      <c r="DJ71" s="123">
        <f t="shared" si="63"/>
        <v>-155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-120</v>
      </c>
      <c r="G72" s="124">
        <v>-120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-25</v>
      </c>
      <c r="N72" s="124">
        <v>-25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120</v>
      </c>
      <c r="AF72" s="124">
        <v>25</v>
      </c>
      <c r="AG72" s="124">
        <v>0</v>
      </c>
      <c r="AH72" s="124">
        <v>0</v>
      </c>
      <c r="AI72" s="124">
        <v>145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120</v>
      </c>
      <c r="BQ72" s="125">
        <f t="shared" si="47"/>
        <v>25</v>
      </c>
      <c r="BR72" s="125">
        <f t="shared" si="47"/>
        <v>0</v>
      </c>
      <c r="BS72" s="125">
        <f t="shared" si="47"/>
        <v>0</v>
      </c>
      <c r="BT72" s="125">
        <f t="shared" si="48"/>
        <v>-145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1200</v>
      </c>
      <c r="DA72" s="122">
        <f t="shared" si="57"/>
        <v>250</v>
      </c>
      <c r="DB72" s="122">
        <f t="shared" si="57"/>
        <v>0</v>
      </c>
      <c r="DC72" s="122">
        <f t="shared" si="57"/>
        <v>0</v>
      </c>
      <c r="DD72" s="122">
        <f t="shared" si="58"/>
        <v>1450</v>
      </c>
      <c r="DF72" s="123">
        <f t="shared" si="59"/>
        <v>120</v>
      </c>
      <c r="DG72" s="123">
        <f t="shared" si="60"/>
        <v>25</v>
      </c>
      <c r="DH72" s="123">
        <f t="shared" si="61"/>
        <v>0</v>
      </c>
      <c r="DI72" s="123">
        <f t="shared" si="62"/>
        <v>0</v>
      </c>
      <c r="DJ72" s="123">
        <f t="shared" si="63"/>
        <v>-145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-109</v>
      </c>
      <c r="G73" s="124">
        <v>-109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-25</v>
      </c>
      <c r="N73" s="124">
        <v>-25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109</v>
      </c>
      <c r="AF73" s="124">
        <v>25</v>
      </c>
      <c r="AG73" s="124">
        <v>0</v>
      </c>
      <c r="AH73" s="124">
        <v>0</v>
      </c>
      <c r="AI73" s="124">
        <v>134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109</v>
      </c>
      <c r="BQ73" s="125">
        <f t="shared" si="47"/>
        <v>25</v>
      </c>
      <c r="BR73" s="125">
        <f t="shared" si="47"/>
        <v>0</v>
      </c>
      <c r="BS73" s="125">
        <f t="shared" si="47"/>
        <v>0</v>
      </c>
      <c r="BT73" s="125">
        <f t="shared" si="48"/>
        <v>-134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1090</v>
      </c>
      <c r="DA73" s="122">
        <f t="shared" si="57"/>
        <v>250</v>
      </c>
      <c r="DB73" s="122">
        <f t="shared" si="57"/>
        <v>0</v>
      </c>
      <c r="DC73" s="122">
        <f t="shared" si="57"/>
        <v>0</v>
      </c>
      <c r="DD73" s="122">
        <f t="shared" si="58"/>
        <v>1340</v>
      </c>
      <c r="DF73" s="123">
        <f t="shared" si="59"/>
        <v>109</v>
      </c>
      <c r="DG73" s="123">
        <f t="shared" si="60"/>
        <v>25</v>
      </c>
      <c r="DH73" s="123">
        <f t="shared" si="61"/>
        <v>0</v>
      </c>
      <c r="DI73" s="123">
        <f t="shared" si="62"/>
        <v>0</v>
      </c>
      <c r="DJ73" s="123">
        <f t="shared" si="63"/>
        <v>-134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-101</v>
      </c>
      <c r="G74" s="124">
        <v>-101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-30</v>
      </c>
      <c r="N74" s="124">
        <v>-30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101</v>
      </c>
      <c r="AF74" s="124">
        <v>30</v>
      </c>
      <c r="AG74" s="124">
        <v>0</v>
      </c>
      <c r="AH74" s="124">
        <v>0</v>
      </c>
      <c r="AI74" s="124">
        <v>131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101</v>
      </c>
      <c r="BQ74" s="125">
        <f t="shared" si="47"/>
        <v>30</v>
      </c>
      <c r="BR74" s="125">
        <f t="shared" si="47"/>
        <v>0</v>
      </c>
      <c r="BS74" s="125">
        <f t="shared" si="47"/>
        <v>0</v>
      </c>
      <c r="BT74" s="125">
        <f t="shared" si="48"/>
        <v>-131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1010</v>
      </c>
      <c r="DA74" s="122">
        <f t="shared" si="57"/>
        <v>300</v>
      </c>
      <c r="DB74" s="122">
        <f t="shared" si="57"/>
        <v>0</v>
      </c>
      <c r="DC74" s="122">
        <f t="shared" si="57"/>
        <v>0</v>
      </c>
      <c r="DD74" s="122">
        <f t="shared" si="58"/>
        <v>1310</v>
      </c>
      <c r="DF74" s="123">
        <f t="shared" si="59"/>
        <v>101</v>
      </c>
      <c r="DG74" s="123">
        <f t="shared" si="60"/>
        <v>30</v>
      </c>
      <c r="DH74" s="123">
        <f t="shared" si="61"/>
        <v>0</v>
      </c>
      <c r="DI74" s="123">
        <f t="shared" si="62"/>
        <v>0</v>
      </c>
      <c r="DJ74" s="123">
        <f t="shared" si="63"/>
        <v>-131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-28</v>
      </c>
      <c r="G75" s="124">
        <v>-28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-30</v>
      </c>
      <c r="N75" s="124">
        <v>-30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28</v>
      </c>
      <c r="AF75" s="124">
        <v>30</v>
      </c>
      <c r="AG75" s="124">
        <v>0</v>
      </c>
      <c r="AH75" s="124">
        <v>0</v>
      </c>
      <c r="AI75" s="124">
        <v>58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28</v>
      </c>
      <c r="BQ75" s="125">
        <f t="shared" si="47"/>
        <v>30</v>
      </c>
      <c r="BR75" s="125">
        <f t="shared" si="47"/>
        <v>0</v>
      </c>
      <c r="BS75" s="125">
        <f t="shared" si="47"/>
        <v>0</v>
      </c>
      <c r="BT75" s="125">
        <f t="shared" si="48"/>
        <v>-58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280</v>
      </c>
      <c r="DA75" s="122">
        <f t="shared" si="57"/>
        <v>300</v>
      </c>
      <c r="DB75" s="122">
        <f t="shared" si="57"/>
        <v>0</v>
      </c>
      <c r="DC75" s="122">
        <f t="shared" si="57"/>
        <v>0</v>
      </c>
      <c r="DD75" s="122">
        <f t="shared" si="58"/>
        <v>580</v>
      </c>
      <c r="DF75" s="123">
        <f t="shared" si="59"/>
        <v>28</v>
      </c>
      <c r="DG75" s="123">
        <f t="shared" si="60"/>
        <v>30</v>
      </c>
      <c r="DH75" s="123">
        <f t="shared" si="61"/>
        <v>0</v>
      </c>
      <c r="DI75" s="123">
        <f t="shared" si="62"/>
        <v>0</v>
      </c>
      <c r="DJ75" s="123">
        <f t="shared" si="63"/>
        <v>-58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-7</v>
      </c>
      <c r="G76" s="124">
        <v>-7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-25</v>
      </c>
      <c r="N76" s="124">
        <v>-25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7</v>
      </c>
      <c r="AF76" s="124">
        <v>25</v>
      </c>
      <c r="AG76" s="124">
        <v>0</v>
      </c>
      <c r="AH76" s="124">
        <v>0</v>
      </c>
      <c r="AI76" s="124">
        <v>32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7</v>
      </c>
      <c r="BQ76" s="125">
        <f t="shared" si="47"/>
        <v>25</v>
      </c>
      <c r="BR76" s="125">
        <f t="shared" si="47"/>
        <v>0</v>
      </c>
      <c r="BS76" s="125">
        <f t="shared" si="47"/>
        <v>0</v>
      </c>
      <c r="BT76" s="125">
        <f t="shared" si="48"/>
        <v>-32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70</v>
      </c>
      <c r="DA76" s="122">
        <f t="shared" si="57"/>
        <v>250</v>
      </c>
      <c r="DB76" s="122">
        <f t="shared" si="57"/>
        <v>0</v>
      </c>
      <c r="DC76" s="122">
        <f t="shared" si="57"/>
        <v>0</v>
      </c>
      <c r="DD76" s="122">
        <f t="shared" si="58"/>
        <v>320</v>
      </c>
      <c r="DF76" s="123">
        <f t="shared" si="59"/>
        <v>7</v>
      </c>
      <c r="DG76" s="123">
        <f t="shared" si="60"/>
        <v>25</v>
      </c>
      <c r="DH76" s="123">
        <f t="shared" si="61"/>
        <v>0</v>
      </c>
      <c r="DI76" s="123">
        <f t="shared" si="62"/>
        <v>0</v>
      </c>
      <c r="DJ76" s="123">
        <f t="shared" si="63"/>
        <v>-32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-15</v>
      </c>
      <c r="N77" s="124">
        <v>-15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15</v>
      </c>
      <c r="AG77" s="124">
        <v>0</v>
      </c>
      <c r="AH77" s="124">
        <v>0</v>
      </c>
      <c r="AI77" s="124">
        <v>15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15</v>
      </c>
      <c r="BR77" s="125">
        <f t="shared" si="47"/>
        <v>0</v>
      </c>
      <c r="BS77" s="125">
        <f t="shared" si="47"/>
        <v>0</v>
      </c>
      <c r="BT77" s="125">
        <f t="shared" si="48"/>
        <v>-15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150</v>
      </c>
      <c r="DB77" s="122">
        <f t="shared" si="57"/>
        <v>0</v>
      </c>
      <c r="DC77" s="122">
        <f t="shared" si="57"/>
        <v>0</v>
      </c>
      <c r="DD77" s="122">
        <f t="shared" si="58"/>
        <v>150</v>
      </c>
      <c r="DF77" s="123">
        <f t="shared" si="59"/>
        <v>0</v>
      </c>
      <c r="DG77" s="123">
        <f t="shared" si="60"/>
        <v>15</v>
      </c>
      <c r="DH77" s="123">
        <f t="shared" si="61"/>
        <v>0</v>
      </c>
      <c r="DI77" s="123">
        <f t="shared" si="62"/>
        <v>0</v>
      </c>
      <c r="DJ77" s="123">
        <f t="shared" si="63"/>
        <v>-15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-25</v>
      </c>
      <c r="D83" s="124">
        <v>0</v>
      </c>
      <c r="E83" s="124">
        <v>0</v>
      </c>
      <c r="F83" s="124">
        <v>-36</v>
      </c>
      <c r="G83" s="124">
        <v>-61</v>
      </c>
      <c r="H83" s="118"/>
      <c r="I83" s="33">
        <v>81</v>
      </c>
      <c r="J83" s="124">
        <v>25</v>
      </c>
      <c r="K83" s="124">
        <v>0</v>
      </c>
      <c r="L83" s="124">
        <v>0</v>
      </c>
      <c r="M83" s="124">
        <v>0</v>
      </c>
      <c r="N83" s="124">
        <v>25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36</v>
      </c>
      <c r="AF83" s="124">
        <v>0</v>
      </c>
      <c r="AG83" s="124">
        <v>0</v>
      </c>
      <c r="AH83" s="124">
        <v>0</v>
      </c>
      <c r="AI83" s="124">
        <v>36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25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-25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36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-36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250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250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360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360</v>
      </c>
      <c r="DF83" s="123">
        <f t="shared" si="59"/>
        <v>61</v>
      </c>
      <c r="DG83" s="123">
        <f t="shared" si="60"/>
        <v>-25</v>
      </c>
      <c r="DH83" s="123">
        <f t="shared" si="61"/>
        <v>0</v>
      </c>
      <c r="DI83" s="123">
        <f t="shared" si="62"/>
        <v>0</v>
      </c>
      <c r="DJ83" s="123">
        <f t="shared" si="63"/>
        <v>-36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-30</v>
      </c>
      <c r="D84" s="124">
        <v>0</v>
      </c>
      <c r="E84" s="124">
        <v>0</v>
      </c>
      <c r="F84" s="124">
        <v>-54</v>
      </c>
      <c r="G84" s="124">
        <v>-84</v>
      </c>
      <c r="H84" s="118"/>
      <c r="I84" s="33">
        <v>82</v>
      </c>
      <c r="J84" s="124">
        <v>30</v>
      </c>
      <c r="K84" s="124">
        <v>0</v>
      </c>
      <c r="L84" s="124">
        <v>0</v>
      </c>
      <c r="M84" s="124">
        <v>0</v>
      </c>
      <c r="N84" s="124">
        <v>30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54</v>
      </c>
      <c r="AF84" s="124">
        <v>0</v>
      </c>
      <c r="AG84" s="124">
        <v>0</v>
      </c>
      <c r="AH84" s="124">
        <v>0</v>
      </c>
      <c r="AI84" s="124">
        <v>54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30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-30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54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-54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300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300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540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540</v>
      </c>
      <c r="DF84" s="123">
        <f t="shared" si="59"/>
        <v>84</v>
      </c>
      <c r="DG84" s="123">
        <f t="shared" si="60"/>
        <v>-30</v>
      </c>
      <c r="DH84" s="123">
        <f t="shared" si="61"/>
        <v>0</v>
      </c>
      <c r="DI84" s="123">
        <f t="shared" si="62"/>
        <v>0</v>
      </c>
      <c r="DJ84" s="123">
        <f t="shared" si="63"/>
        <v>-54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-40</v>
      </c>
      <c r="D85" s="124">
        <v>0</v>
      </c>
      <c r="E85" s="124">
        <v>0</v>
      </c>
      <c r="F85" s="124">
        <v>-75</v>
      </c>
      <c r="G85" s="124">
        <v>-115</v>
      </c>
      <c r="H85" s="118"/>
      <c r="I85" s="33">
        <v>83</v>
      </c>
      <c r="J85" s="124">
        <v>40</v>
      </c>
      <c r="K85" s="124">
        <v>0</v>
      </c>
      <c r="L85" s="124">
        <v>0</v>
      </c>
      <c r="M85" s="124">
        <v>0</v>
      </c>
      <c r="N85" s="124">
        <v>40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75</v>
      </c>
      <c r="AF85" s="124">
        <v>0</v>
      </c>
      <c r="AG85" s="124">
        <v>0</v>
      </c>
      <c r="AH85" s="124">
        <v>0</v>
      </c>
      <c r="AI85" s="124">
        <v>75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40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-40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75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-75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400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400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750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750</v>
      </c>
      <c r="DF85" s="123">
        <f t="shared" si="59"/>
        <v>115</v>
      </c>
      <c r="DG85" s="123">
        <f t="shared" si="60"/>
        <v>-40</v>
      </c>
      <c r="DH85" s="123">
        <f t="shared" si="61"/>
        <v>0</v>
      </c>
      <c r="DI85" s="123">
        <f t="shared" si="62"/>
        <v>0</v>
      </c>
      <c r="DJ85" s="123">
        <f t="shared" si="63"/>
        <v>-75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-35</v>
      </c>
      <c r="D86" s="124">
        <v>0</v>
      </c>
      <c r="E86" s="124">
        <v>0</v>
      </c>
      <c r="F86" s="124">
        <v>-144</v>
      </c>
      <c r="G86" s="124">
        <v>-179</v>
      </c>
      <c r="H86" s="118"/>
      <c r="I86" s="33">
        <v>84</v>
      </c>
      <c r="J86" s="124">
        <v>35</v>
      </c>
      <c r="K86" s="124">
        <v>0</v>
      </c>
      <c r="L86" s="124">
        <v>0</v>
      </c>
      <c r="M86" s="124">
        <v>0</v>
      </c>
      <c r="N86" s="124">
        <v>35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144</v>
      </c>
      <c r="AF86" s="124">
        <v>0</v>
      </c>
      <c r="AG86" s="124">
        <v>0</v>
      </c>
      <c r="AH86" s="124">
        <v>0</v>
      </c>
      <c r="AI86" s="124">
        <v>144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35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-35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144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-144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350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350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1440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1440</v>
      </c>
      <c r="DF86" s="123">
        <f t="shared" si="59"/>
        <v>179</v>
      </c>
      <c r="DG86" s="123">
        <f t="shared" si="60"/>
        <v>-35</v>
      </c>
      <c r="DH86" s="123">
        <f t="shared" si="61"/>
        <v>0</v>
      </c>
      <c r="DI86" s="123">
        <f t="shared" si="62"/>
        <v>0</v>
      </c>
      <c r="DJ86" s="123">
        <f t="shared" si="63"/>
        <v>-144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-35</v>
      </c>
      <c r="D87" s="124">
        <v>0</v>
      </c>
      <c r="E87" s="124">
        <v>0</v>
      </c>
      <c r="F87" s="124">
        <v>-202</v>
      </c>
      <c r="G87" s="124">
        <v>-237</v>
      </c>
      <c r="H87" s="118"/>
      <c r="I87" s="33">
        <v>85</v>
      </c>
      <c r="J87" s="124">
        <v>35</v>
      </c>
      <c r="K87" s="124">
        <v>0</v>
      </c>
      <c r="L87" s="124">
        <v>0</v>
      </c>
      <c r="M87" s="124">
        <v>0</v>
      </c>
      <c r="N87" s="124">
        <v>35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202</v>
      </c>
      <c r="AF87" s="124">
        <v>0</v>
      </c>
      <c r="AG87" s="124">
        <v>0</v>
      </c>
      <c r="AH87" s="124">
        <v>0</v>
      </c>
      <c r="AI87" s="124">
        <v>202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35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-35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202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-202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350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350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2020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2020</v>
      </c>
      <c r="DF87" s="123">
        <f t="shared" si="59"/>
        <v>237</v>
      </c>
      <c r="DG87" s="123">
        <f t="shared" si="60"/>
        <v>-35</v>
      </c>
      <c r="DH87" s="123">
        <f t="shared" si="61"/>
        <v>0</v>
      </c>
      <c r="DI87" s="123">
        <f t="shared" si="62"/>
        <v>0</v>
      </c>
      <c r="DJ87" s="123">
        <f t="shared" si="63"/>
        <v>-202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-25</v>
      </c>
      <c r="D88" s="124">
        <v>0</v>
      </c>
      <c r="E88" s="124">
        <v>0</v>
      </c>
      <c r="F88" s="124">
        <v>-251</v>
      </c>
      <c r="G88" s="124">
        <v>-276</v>
      </c>
      <c r="H88" s="118"/>
      <c r="I88" s="33">
        <v>86</v>
      </c>
      <c r="J88" s="124">
        <v>25</v>
      </c>
      <c r="K88" s="124">
        <v>0</v>
      </c>
      <c r="L88" s="124">
        <v>0</v>
      </c>
      <c r="M88" s="124">
        <v>0</v>
      </c>
      <c r="N88" s="124">
        <v>25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251</v>
      </c>
      <c r="AF88" s="124">
        <v>0</v>
      </c>
      <c r="AG88" s="124">
        <v>0</v>
      </c>
      <c r="AH88" s="124">
        <v>0</v>
      </c>
      <c r="AI88" s="124">
        <v>251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25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-25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251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-251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250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250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2510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2510</v>
      </c>
      <c r="DF88" s="123">
        <f t="shared" si="59"/>
        <v>276</v>
      </c>
      <c r="DG88" s="123">
        <f t="shared" si="60"/>
        <v>-25</v>
      </c>
      <c r="DH88" s="123">
        <f t="shared" si="61"/>
        <v>0</v>
      </c>
      <c r="DI88" s="123">
        <f t="shared" si="62"/>
        <v>0</v>
      </c>
      <c r="DJ88" s="123">
        <f t="shared" si="63"/>
        <v>-251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-15</v>
      </c>
      <c r="D89" s="124">
        <v>0</v>
      </c>
      <c r="E89" s="124">
        <v>0</v>
      </c>
      <c r="F89" s="124">
        <v>-297.80599999999998</v>
      </c>
      <c r="G89" s="124">
        <v>-312.80599999999998</v>
      </c>
      <c r="H89" s="118"/>
      <c r="I89" s="33">
        <v>87</v>
      </c>
      <c r="J89" s="124">
        <v>15</v>
      </c>
      <c r="K89" s="124">
        <v>0</v>
      </c>
      <c r="L89" s="124">
        <v>0</v>
      </c>
      <c r="M89" s="124">
        <v>0</v>
      </c>
      <c r="N89" s="124">
        <v>15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297.80599999999998</v>
      </c>
      <c r="AF89" s="124">
        <v>0</v>
      </c>
      <c r="AG89" s="124">
        <v>0</v>
      </c>
      <c r="AH89" s="124">
        <v>0</v>
      </c>
      <c r="AI89" s="124">
        <v>297.80599999999998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297.80599999999998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-297.80599999999998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150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150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2978.06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2978.06</v>
      </c>
      <c r="DF89" s="123">
        <f t="shared" si="59"/>
        <v>312.80599999999998</v>
      </c>
      <c r="DG89" s="123">
        <f t="shared" si="60"/>
        <v>-15</v>
      </c>
      <c r="DH89" s="123">
        <f t="shared" si="61"/>
        <v>0</v>
      </c>
      <c r="DI89" s="123">
        <f t="shared" si="62"/>
        <v>0</v>
      </c>
      <c r="DJ89" s="123">
        <f t="shared" si="63"/>
        <v>-297.80599999999998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-265.81599999999997</v>
      </c>
      <c r="G90" s="124">
        <v>-265.81599999999997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265.81599999999997</v>
      </c>
      <c r="AF90" s="124">
        <v>0</v>
      </c>
      <c r="AG90" s="124">
        <v>0</v>
      </c>
      <c r="AH90" s="124">
        <v>0</v>
      </c>
      <c r="AI90" s="124">
        <v>265.81599999999997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265.81599999999997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-265.81599999999997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2658.16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2658.16</v>
      </c>
      <c r="DF90" s="123">
        <f t="shared" si="59"/>
        <v>265.81599999999997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-265.81599999999997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-30</v>
      </c>
      <c r="D91" s="124">
        <v>0</v>
      </c>
      <c r="E91" s="124">
        <v>0</v>
      </c>
      <c r="F91" s="124">
        <v>-221</v>
      </c>
      <c r="G91" s="124">
        <v>-251</v>
      </c>
      <c r="H91" s="118"/>
      <c r="I91" s="33">
        <v>89</v>
      </c>
      <c r="J91" s="124">
        <v>30</v>
      </c>
      <c r="K91" s="124">
        <v>0</v>
      </c>
      <c r="L91" s="124">
        <v>0</v>
      </c>
      <c r="M91" s="124">
        <v>0</v>
      </c>
      <c r="N91" s="124">
        <v>30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221</v>
      </c>
      <c r="AF91" s="124">
        <v>0</v>
      </c>
      <c r="AG91" s="124">
        <v>0</v>
      </c>
      <c r="AH91" s="124">
        <v>0</v>
      </c>
      <c r="AI91" s="124">
        <v>221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30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-30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221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-221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300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300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2210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2210</v>
      </c>
      <c r="DF91" s="123">
        <f t="shared" si="59"/>
        <v>251</v>
      </c>
      <c r="DG91" s="123">
        <f t="shared" si="60"/>
        <v>-30</v>
      </c>
      <c r="DH91" s="123">
        <f t="shared" si="61"/>
        <v>0</v>
      </c>
      <c r="DI91" s="123">
        <f t="shared" si="62"/>
        <v>0</v>
      </c>
      <c r="DJ91" s="123">
        <f t="shared" si="63"/>
        <v>-221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-5</v>
      </c>
      <c r="D92" s="124">
        <v>0</v>
      </c>
      <c r="E92" s="124">
        <v>0</v>
      </c>
      <c r="F92" s="124">
        <v>-211.321</v>
      </c>
      <c r="G92" s="124">
        <v>-216.321</v>
      </c>
      <c r="H92" s="118"/>
      <c r="I92" s="33">
        <v>90</v>
      </c>
      <c r="J92" s="124">
        <v>5</v>
      </c>
      <c r="K92" s="124">
        <v>0</v>
      </c>
      <c r="L92" s="124">
        <v>0</v>
      </c>
      <c r="M92" s="124">
        <v>0</v>
      </c>
      <c r="N92" s="124">
        <v>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211.321</v>
      </c>
      <c r="AF92" s="124">
        <v>0</v>
      </c>
      <c r="AG92" s="124">
        <v>0</v>
      </c>
      <c r="AH92" s="124">
        <v>0</v>
      </c>
      <c r="AI92" s="124">
        <v>211.321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5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-5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211.321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-211.321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50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50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2113.21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2113.21</v>
      </c>
      <c r="DF92" s="123">
        <f t="shared" si="59"/>
        <v>216.321</v>
      </c>
      <c r="DG92" s="123">
        <f t="shared" si="60"/>
        <v>-5</v>
      </c>
      <c r="DH92" s="123">
        <f t="shared" si="61"/>
        <v>0</v>
      </c>
      <c r="DI92" s="123">
        <f t="shared" si="62"/>
        <v>0</v>
      </c>
      <c r="DJ92" s="123">
        <f t="shared" si="63"/>
        <v>-211.321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-177.11099999999999</v>
      </c>
      <c r="G93" s="124">
        <v>-177.11099999999999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177.11099999999999</v>
      </c>
      <c r="AF93" s="124">
        <v>0</v>
      </c>
      <c r="AG93" s="124">
        <v>0</v>
      </c>
      <c r="AH93" s="124">
        <v>0</v>
      </c>
      <c r="AI93" s="124">
        <v>177.11099999999999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177.11099999999999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-177.11099999999999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1771.11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1771.11</v>
      </c>
      <c r="DF93" s="123">
        <f t="shared" si="59"/>
        <v>177.11099999999999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-177.11099999999999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-125.143</v>
      </c>
      <c r="G94" s="124">
        <v>-125.143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-20</v>
      </c>
      <c r="N94" s="124">
        <v>-20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125.143</v>
      </c>
      <c r="AF94" s="124">
        <v>20</v>
      </c>
      <c r="AG94" s="124">
        <v>0</v>
      </c>
      <c r="AH94" s="124">
        <v>0</v>
      </c>
      <c r="AI94" s="124">
        <v>145.143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125.143</v>
      </c>
      <c r="BQ94" s="125">
        <f t="shared" si="47"/>
        <v>20</v>
      </c>
      <c r="BR94" s="125">
        <f t="shared" si="47"/>
        <v>0</v>
      </c>
      <c r="BS94" s="125">
        <f t="shared" si="47"/>
        <v>0</v>
      </c>
      <c r="BT94" s="125">
        <f t="shared" si="48"/>
        <v>-145.143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1251.43</v>
      </c>
      <c r="DA94" s="122">
        <f t="shared" si="57"/>
        <v>200</v>
      </c>
      <c r="DB94" s="122">
        <f t="shared" si="57"/>
        <v>0</v>
      </c>
      <c r="DC94" s="122">
        <f t="shared" si="57"/>
        <v>0</v>
      </c>
      <c r="DD94" s="122">
        <f t="shared" si="58"/>
        <v>1451.43</v>
      </c>
      <c r="DF94" s="123">
        <f t="shared" si="59"/>
        <v>125.143</v>
      </c>
      <c r="DG94" s="123">
        <f t="shared" si="60"/>
        <v>20</v>
      </c>
      <c r="DH94" s="123">
        <f t="shared" si="61"/>
        <v>0</v>
      </c>
      <c r="DI94" s="123">
        <f t="shared" si="62"/>
        <v>0</v>
      </c>
      <c r="DJ94" s="123">
        <f t="shared" si="63"/>
        <v>-145.143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-60.539000000000001</v>
      </c>
      <c r="G95" s="124">
        <v>-60.539000000000001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-37.509</v>
      </c>
      <c r="N95" s="124">
        <v>-37.509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60.539000000000001</v>
      </c>
      <c r="AF95" s="124">
        <v>37.509</v>
      </c>
      <c r="AG95" s="124">
        <v>0</v>
      </c>
      <c r="AH95" s="124">
        <v>0</v>
      </c>
      <c r="AI95" s="124">
        <v>98.048000000000002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60.539000000000001</v>
      </c>
      <c r="BQ95" s="125">
        <f t="shared" si="47"/>
        <v>37.509</v>
      </c>
      <c r="BR95" s="125">
        <f t="shared" si="47"/>
        <v>0</v>
      </c>
      <c r="BS95" s="125">
        <f t="shared" si="47"/>
        <v>0</v>
      </c>
      <c r="BT95" s="125">
        <f t="shared" si="48"/>
        <v>-98.048000000000002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605.39</v>
      </c>
      <c r="DA95" s="122">
        <f t="shared" si="57"/>
        <v>375.09000000000003</v>
      </c>
      <c r="DB95" s="122">
        <f t="shared" si="57"/>
        <v>0</v>
      </c>
      <c r="DC95" s="122">
        <f t="shared" si="57"/>
        <v>0</v>
      </c>
      <c r="DD95" s="122">
        <f t="shared" si="58"/>
        <v>980.48</v>
      </c>
      <c r="DF95" s="123">
        <f t="shared" si="59"/>
        <v>60.539000000000001</v>
      </c>
      <c r="DG95" s="123">
        <f t="shared" si="60"/>
        <v>37.509</v>
      </c>
      <c r="DH95" s="123">
        <f t="shared" si="61"/>
        <v>0</v>
      </c>
      <c r="DI95" s="123">
        <f t="shared" si="62"/>
        <v>0</v>
      </c>
      <c r="DJ95" s="123">
        <f t="shared" si="63"/>
        <v>-98.048000000000002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-47.518000000000001</v>
      </c>
      <c r="G96" s="124">
        <v>-47.518000000000001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-29.440999999999999</v>
      </c>
      <c r="N96" s="124">
        <v>-29.440999999999999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47.518000000000001</v>
      </c>
      <c r="AF96" s="124">
        <v>29.440999999999999</v>
      </c>
      <c r="AG96" s="124">
        <v>0</v>
      </c>
      <c r="AH96" s="124">
        <v>0</v>
      </c>
      <c r="AI96" s="124">
        <v>76.959000000000003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47.518000000000001</v>
      </c>
      <c r="BQ96" s="125">
        <f t="shared" si="47"/>
        <v>29.440999999999999</v>
      </c>
      <c r="BR96" s="125">
        <f t="shared" si="47"/>
        <v>0</v>
      </c>
      <c r="BS96" s="125">
        <f t="shared" si="47"/>
        <v>0</v>
      </c>
      <c r="BT96" s="125">
        <f t="shared" si="48"/>
        <v>-76.959000000000003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475.18</v>
      </c>
      <c r="DA96" s="122">
        <f t="shared" si="57"/>
        <v>294.40999999999997</v>
      </c>
      <c r="DB96" s="122">
        <f t="shared" si="57"/>
        <v>0</v>
      </c>
      <c r="DC96" s="122">
        <f t="shared" si="57"/>
        <v>0</v>
      </c>
      <c r="DD96" s="122">
        <f t="shared" si="58"/>
        <v>769.58999999999992</v>
      </c>
      <c r="DF96" s="123">
        <f t="shared" si="59"/>
        <v>47.518000000000001</v>
      </c>
      <c r="DG96" s="123">
        <f t="shared" si="60"/>
        <v>29.440999999999999</v>
      </c>
      <c r="DH96" s="123">
        <f t="shared" si="61"/>
        <v>0</v>
      </c>
      <c r="DI96" s="123">
        <f t="shared" si="62"/>
        <v>0</v>
      </c>
      <c r="DJ96" s="123">
        <f t="shared" si="63"/>
        <v>-76.959000000000003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-39.311999999999998</v>
      </c>
      <c r="G97" s="124">
        <v>-39.311999999999998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-24.356999999999999</v>
      </c>
      <c r="N97" s="124">
        <v>-24.356999999999999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39.311999999999998</v>
      </c>
      <c r="AF97" s="124">
        <v>24.356999999999999</v>
      </c>
      <c r="AG97" s="124">
        <v>0</v>
      </c>
      <c r="AH97" s="124">
        <v>0</v>
      </c>
      <c r="AI97" s="124">
        <v>63.668999999999997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39.311999999999998</v>
      </c>
      <c r="BQ97" s="125">
        <f t="shared" si="47"/>
        <v>24.356999999999999</v>
      </c>
      <c r="BR97" s="125">
        <f t="shared" si="47"/>
        <v>0</v>
      </c>
      <c r="BS97" s="125">
        <f t="shared" si="47"/>
        <v>0</v>
      </c>
      <c r="BT97" s="125">
        <f t="shared" si="48"/>
        <v>-63.668999999999997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393.12</v>
      </c>
      <c r="DA97" s="122">
        <f t="shared" si="57"/>
        <v>243.57</v>
      </c>
      <c r="DB97" s="122">
        <f t="shared" si="57"/>
        <v>0</v>
      </c>
      <c r="DC97" s="122">
        <f t="shared" si="57"/>
        <v>0</v>
      </c>
      <c r="DD97" s="122">
        <f t="shared" si="58"/>
        <v>636.69000000000005</v>
      </c>
      <c r="DF97" s="123">
        <f t="shared" si="59"/>
        <v>39.311999999999998</v>
      </c>
      <c r="DG97" s="123">
        <f t="shared" si="60"/>
        <v>24.356999999999999</v>
      </c>
      <c r="DH97" s="123">
        <f t="shared" si="61"/>
        <v>0</v>
      </c>
      <c r="DI97" s="123">
        <f t="shared" si="62"/>
        <v>0</v>
      </c>
      <c r="DJ97" s="123">
        <f t="shared" si="63"/>
        <v>-63.668999999999997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-33.942</v>
      </c>
      <c r="G98" s="124">
        <v>-33.942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-21.03</v>
      </c>
      <c r="N98" s="124">
        <v>-21.03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33.942</v>
      </c>
      <c r="AF98" s="124">
        <v>21.03</v>
      </c>
      <c r="AG98" s="124">
        <v>0</v>
      </c>
      <c r="AH98" s="124">
        <v>0</v>
      </c>
      <c r="AI98" s="124">
        <v>54.972000000000001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33.942</v>
      </c>
      <c r="BQ98" s="125">
        <f t="shared" si="47"/>
        <v>21.03</v>
      </c>
      <c r="BR98" s="125">
        <f t="shared" si="47"/>
        <v>0</v>
      </c>
      <c r="BS98" s="125">
        <f t="shared" si="47"/>
        <v>0</v>
      </c>
      <c r="BT98" s="125">
        <f t="shared" si="48"/>
        <v>-54.972000000000001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8556.1672440000002</v>
      </c>
      <c r="DA98" s="122">
        <f t="shared" si="57"/>
        <v>5301.2844600000008</v>
      </c>
      <c r="DB98" s="122">
        <f t="shared" si="57"/>
        <v>0</v>
      </c>
      <c r="DC98" s="122">
        <f t="shared" si="57"/>
        <v>0</v>
      </c>
      <c r="DD98" s="122">
        <f t="shared" si="58"/>
        <v>13857.451704000001</v>
      </c>
      <c r="DF98" s="123">
        <f t="shared" si="59"/>
        <v>33.942</v>
      </c>
      <c r="DG98" s="123">
        <f t="shared" si="60"/>
        <v>21.03</v>
      </c>
      <c r="DH98" s="123">
        <f t="shared" si="61"/>
        <v>0</v>
      </c>
      <c r="DI98" s="123">
        <f t="shared" si="62"/>
        <v>0</v>
      </c>
      <c r="DJ98" s="123">
        <f t="shared" si="63"/>
        <v>-54.972000000000001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0.11892925000000001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-0.11892925000000001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1.1094005</v>
      </c>
      <c r="BQ99" s="129">
        <f t="shared" ref="BQ99:BT99" si="68">SUM(BQ3:BQ98)/4000</f>
        <v>0.11533249999999998</v>
      </c>
      <c r="BR99" s="129">
        <f t="shared" si="68"/>
        <v>0</v>
      </c>
      <c r="BS99" s="129">
        <f t="shared" si="68"/>
        <v>0</v>
      </c>
      <c r="BT99" s="129">
        <f t="shared" si="68"/>
        <v>-1.2247329999999996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0.11892925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0.11892925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1.3148191811000001</v>
      </c>
      <c r="DA99" s="131">
        <f t="shared" ref="DA99:DD99" si="73">SUM(DA3:DA98)/40000</f>
        <v>0.24260711150000003</v>
      </c>
      <c r="DB99" s="131">
        <f t="shared" si="73"/>
        <v>0</v>
      </c>
      <c r="DC99" s="131">
        <f t="shared" si="73"/>
        <v>0</v>
      </c>
      <c r="DD99" s="131">
        <f t="shared" si="73"/>
        <v>1.5574262926</v>
      </c>
      <c r="DE99" s="128"/>
      <c r="DF99" s="123">
        <f t="shared" si="59"/>
        <v>1.2283297500000001</v>
      </c>
      <c r="DG99" s="123">
        <f t="shared" si="60"/>
        <v>-3.5967500000000374E-3</v>
      </c>
      <c r="DH99" s="123">
        <f t="shared" si="61"/>
        <v>0</v>
      </c>
      <c r="DI99" s="123">
        <f t="shared" si="62"/>
        <v>0</v>
      </c>
      <c r="DJ99" s="123">
        <f t="shared" si="63"/>
        <v>-1.2247329999999996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44709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44709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81.069999999999993</v>
      </c>
      <c r="I3" s="95">
        <v>60.03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141.1</v>
      </c>
      <c r="W3">
        <v>81.069999999999993</v>
      </c>
      <c r="X3">
        <v>60.03</v>
      </c>
      <c r="Y3">
        <v>0</v>
      </c>
      <c r="Z3">
        <v>0</v>
      </c>
    </row>
    <row r="4" spans="1:26">
      <c r="G4" t="s">
        <v>46</v>
      </c>
      <c r="H4" s="115">
        <v>52.11</v>
      </c>
      <c r="I4" s="88">
        <v>48.16</v>
      </c>
      <c r="J4" s="88">
        <v>0</v>
      </c>
      <c r="K4" s="88">
        <v>0</v>
      </c>
      <c r="L4" s="88">
        <v>0</v>
      </c>
      <c r="M4" s="116">
        <v>2.2200000000000002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102.49</v>
      </c>
      <c r="W4">
        <v>52.11</v>
      </c>
      <c r="X4">
        <v>48.16</v>
      </c>
      <c r="Y4">
        <v>2.2200000000000002</v>
      </c>
      <c r="Z4">
        <v>0</v>
      </c>
    </row>
    <row r="5" spans="1:26">
      <c r="G5" t="s">
        <v>47</v>
      </c>
      <c r="H5" s="115">
        <v>26.06</v>
      </c>
      <c r="I5" s="88">
        <v>53.27</v>
      </c>
      <c r="J5" s="88">
        <v>0</v>
      </c>
      <c r="K5" s="88">
        <v>0</v>
      </c>
      <c r="L5" s="88">
        <v>0</v>
      </c>
      <c r="M5" s="116">
        <v>0.77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80.099999999999994</v>
      </c>
      <c r="W5">
        <v>26.06</v>
      </c>
      <c r="X5">
        <v>53.27</v>
      </c>
      <c r="Y5">
        <v>0.77</v>
      </c>
      <c r="Z5">
        <v>0</v>
      </c>
    </row>
    <row r="6" spans="1:26">
      <c r="G6" t="s">
        <v>48</v>
      </c>
      <c r="H6" s="115">
        <v>0</v>
      </c>
      <c r="I6" s="88">
        <v>30.98</v>
      </c>
      <c r="J6" s="88">
        <v>0</v>
      </c>
      <c r="K6" s="88">
        <v>0</v>
      </c>
      <c r="L6" s="88">
        <v>0</v>
      </c>
      <c r="M6" s="116">
        <v>1.1599999999999999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32.14</v>
      </c>
      <c r="W6">
        <v>0</v>
      </c>
      <c r="X6">
        <v>30.98</v>
      </c>
      <c r="Y6">
        <v>1.1599999999999999</v>
      </c>
      <c r="Z6">
        <v>0</v>
      </c>
    </row>
    <row r="7" spans="1:26">
      <c r="G7" t="s">
        <v>49</v>
      </c>
      <c r="H7" s="115">
        <v>36.67</v>
      </c>
      <c r="I7" s="88">
        <v>10.91</v>
      </c>
      <c r="J7" s="88">
        <v>0</v>
      </c>
      <c r="K7" s="88">
        <v>0</v>
      </c>
      <c r="L7" s="88">
        <v>0</v>
      </c>
      <c r="M7" s="116">
        <v>0.39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47.97</v>
      </c>
      <c r="W7">
        <v>36.67</v>
      </c>
      <c r="X7">
        <v>10.91</v>
      </c>
      <c r="Y7">
        <v>0.39</v>
      </c>
      <c r="Z7">
        <v>0</v>
      </c>
    </row>
    <row r="8" spans="1:26">
      <c r="G8" t="s">
        <v>50</v>
      </c>
      <c r="H8" s="115">
        <v>15.44</v>
      </c>
      <c r="I8" s="88">
        <v>2.3199999999999998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17.760000000000002</v>
      </c>
      <c r="W8">
        <v>15.44</v>
      </c>
      <c r="X8">
        <v>2.3199999999999998</v>
      </c>
      <c r="Y8">
        <v>0</v>
      </c>
      <c r="Z8">
        <v>0</v>
      </c>
    </row>
    <row r="9" spans="1:26">
      <c r="G9" t="s">
        <v>51</v>
      </c>
      <c r="H9" s="115">
        <v>71.42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71.42</v>
      </c>
      <c r="W9">
        <v>71.42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35.71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35.71</v>
      </c>
      <c r="W10">
        <v>35.71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14.48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14.48</v>
      </c>
      <c r="W11">
        <v>14.48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0.28999999999999998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0.28999999999999998</v>
      </c>
      <c r="W17">
        <v>0</v>
      </c>
      <c r="X17">
        <v>0</v>
      </c>
      <c r="Y17">
        <v>0.28999999999999998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3.18</v>
      </c>
      <c r="N18" s="115">
        <v>0</v>
      </c>
      <c r="O18" s="88">
        <v>-3</v>
      </c>
      <c r="P18" s="88">
        <v>0</v>
      </c>
      <c r="Q18" s="88">
        <v>0</v>
      </c>
      <c r="R18" s="88">
        <v>0</v>
      </c>
      <c r="S18" s="116">
        <v>0</v>
      </c>
      <c r="U18" s="115">
        <v>-3</v>
      </c>
      <c r="V18" s="116">
        <v>3.18</v>
      </c>
      <c r="W18">
        <v>0</v>
      </c>
      <c r="X18">
        <v>-3</v>
      </c>
      <c r="Y18">
        <v>3.18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2.0299999999999998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2.0299999999999998</v>
      </c>
      <c r="W20">
        <v>0</v>
      </c>
      <c r="X20">
        <v>0</v>
      </c>
      <c r="Y20">
        <v>2.0299999999999998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0.97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0.97</v>
      </c>
      <c r="W21">
        <v>0</v>
      </c>
      <c r="X21">
        <v>0</v>
      </c>
      <c r="Y21">
        <v>0.97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3.76</v>
      </c>
      <c r="N23" s="115">
        <v>0</v>
      </c>
      <c r="O23" s="88">
        <v>-15</v>
      </c>
      <c r="P23" s="88">
        <v>0</v>
      </c>
      <c r="Q23" s="88">
        <v>0</v>
      </c>
      <c r="R23" s="88">
        <v>0</v>
      </c>
      <c r="S23" s="116">
        <v>0</v>
      </c>
      <c r="U23" s="115">
        <v>-15</v>
      </c>
      <c r="V23" s="116">
        <v>3.76</v>
      </c>
      <c r="W23">
        <v>0</v>
      </c>
      <c r="X23">
        <v>-15</v>
      </c>
      <c r="Y23">
        <v>3.76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6.56</v>
      </c>
      <c r="N24" s="115">
        <v>0</v>
      </c>
      <c r="O24" s="88">
        <v>-123</v>
      </c>
      <c r="P24" s="88">
        <v>-44</v>
      </c>
      <c r="Q24" s="88">
        <v>0</v>
      </c>
      <c r="R24" s="88">
        <v>0</v>
      </c>
      <c r="S24" s="116">
        <v>0</v>
      </c>
      <c r="U24" s="115">
        <v>-167</v>
      </c>
      <c r="V24" s="116">
        <v>6.56</v>
      </c>
      <c r="W24">
        <v>0</v>
      </c>
      <c r="X24">
        <v>-123</v>
      </c>
      <c r="Y24">
        <v>6.56</v>
      </c>
      <c r="Z24">
        <v>-44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7.82</v>
      </c>
      <c r="N25" s="115">
        <v>0</v>
      </c>
      <c r="O25" s="88">
        <v>-138</v>
      </c>
      <c r="P25" s="88">
        <v>-70</v>
      </c>
      <c r="Q25" s="88">
        <v>0</v>
      </c>
      <c r="R25" s="88">
        <v>0</v>
      </c>
      <c r="S25" s="116">
        <v>0</v>
      </c>
      <c r="U25" s="115">
        <v>-208</v>
      </c>
      <c r="V25" s="116">
        <v>7.82</v>
      </c>
      <c r="W25">
        <v>0</v>
      </c>
      <c r="X25">
        <v>-138</v>
      </c>
      <c r="Y25">
        <v>7.82</v>
      </c>
      <c r="Z25">
        <v>-70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2.0299999999999998</v>
      </c>
      <c r="N26" s="115">
        <v>0</v>
      </c>
      <c r="O26" s="88">
        <v>-153</v>
      </c>
      <c r="P26" s="88">
        <v>-102</v>
      </c>
      <c r="Q26" s="88">
        <v>0</v>
      </c>
      <c r="R26" s="88">
        <v>0</v>
      </c>
      <c r="S26" s="116">
        <v>0</v>
      </c>
      <c r="U26" s="115">
        <v>-255</v>
      </c>
      <c r="V26" s="116">
        <v>2.0299999999999998</v>
      </c>
      <c r="W26">
        <v>0</v>
      </c>
      <c r="X26">
        <v>-153</v>
      </c>
      <c r="Y26">
        <v>2.0299999999999998</v>
      </c>
      <c r="Z26">
        <v>-102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0.39</v>
      </c>
      <c r="N27" s="115">
        <v>0</v>
      </c>
      <c r="O27" s="88">
        <v>-113</v>
      </c>
      <c r="P27" s="88">
        <v>-137</v>
      </c>
      <c r="Q27" s="88">
        <v>0</v>
      </c>
      <c r="R27" s="88">
        <v>0</v>
      </c>
      <c r="S27" s="116">
        <v>0</v>
      </c>
      <c r="U27" s="115">
        <v>-250</v>
      </c>
      <c r="V27" s="116">
        <v>0.39</v>
      </c>
      <c r="W27">
        <v>0</v>
      </c>
      <c r="X27">
        <v>-113</v>
      </c>
      <c r="Y27">
        <v>0.39</v>
      </c>
      <c r="Z27">
        <v>-137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5.31</v>
      </c>
      <c r="N28" s="115">
        <v>0</v>
      </c>
      <c r="O28" s="88">
        <v>-123</v>
      </c>
      <c r="P28" s="88">
        <v>-186</v>
      </c>
      <c r="Q28" s="88">
        <v>0</v>
      </c>
      <c r="R28" s="88">
        <v>0</v>
      </c>
      <c r="S28" s="116">
        <v>0</v>
      </c>
      <c r="U28" s="115">
        <v>-309</v>
      </c>
      <c r="V28" s="116">
        <v>5.31</v>
      </c>
      <c r="W28">
        <v>0</v>
      </c>
      <c r="X28">
        <v>-123</v>
      </c>
      <c r="Y28">
        <v>5.31</v>
      </c>
      <c r="Z28">
        <v>-186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-128</v>
      </c>
      <c r="P29" s="88">
        <v>-211</v>
      </c>
      <c r="Q29" s="88">
        <v>0</v>
      </c>
      <c r="R29" s="88">
        <v>0</v>
      </c>
      <c r="S29" s="116">
        <v>0</v>
      </c>
      <c r="U29" s="115">
        <v>-339</v>
      </c>
      <c r="V29" s="116">
        <v>0</v>
      </c>
      <c r="W29">
        <v>0</v>
      </c>
      <c r="X29">
        <v>-128</v>
      </c>
      <c r="Y29">
        <v>0</v>
      </c>
      <c r="Z29">
        <v>-211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2.9</v>
      </c>
      <c r="N30" s="115">
        <v>0</v>
      </c>
      <c r="O30" s="88">
        <v>-128</v>
      </c>
      <c r="P30" s="88">
        <v>-238</v>
      </c>
      <c r="Q30" s="88">
        <v>0</v>
      </c>
      <c r="R30" s="88">
        <v>0</v>
      </c>
      <c r="S30" s="116">
        <v>0</v>
      </c>
      <c r="U30" s="115">
        <v>-366</v>
      </c>
      <c r="V30" s="116">
        <v>2.9</v>
      </c>
      <c r="W30">
        <v>0</v>
      </c>
      <c r="X30">
        <v>-128</v>
      </c>
      <c r="Y30">
        <v>2.9</v>
      </c>
      <c r="Z30">
        <v>-238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5.12</v>
      </c>
      <c r="N31" s="115">
        <v>0</v>
      </c>
      <c r="O31" s="88">
        <v>-106</v>
      </c>
      <c r="P31" s="88">
        <v>-257</v>
      </c>
      <c r="Q31" s="88">
        <v>0</v>
      </c>
      <c r="R31" s="88">
        <v>0</v>
      </c>
      <c r="S31" s="116">
        <v>0</v>
      </c>
      <c r="U31" s="115">
        <v>-363</v>
      </c>
      <c r="V31" s="116">
        <v>5.12</v>
      </c>
      <c r="W31">
        <v>0</v>
      </c>
      <c r="X31">
        <v>-106</v>
      </c>
      <c r="Y31">
        <v>5.12</v>
      </c>
      <c r="Z31">
        <v>-257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6.95</v>
      </c>
      <c r="N32" s="115">
        <v>0</v>
      </c>
      <c r="O32" s="88">
        <v>-64</v>
      </c>
      <c r="P32" s="88">
        <v>-276</v>
      </c>
      <c r="Q32" s="88">
        <v>0</v>
      </c>
      <c r="R32" s="88">
        <v>0</v>
      </c>
      <c r="S32" s="116">
        <v>0</v>
      </c>
      <c r="U32" s="115">
        <v>-340</v>
      </c>
      <c r="V32" s="116">
        <v>6.95</v>
      </c>
      <c r="W32">
        <v>0</v>
      </c>
      <c r="X32">
        <v>-64</v>
      </c>
      <c r="Y32">
        <v>6.95</v>
      </c>
      <c r="Z32">
        <v>-276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1.06</v>
      </c>
      <c r="N33" s="115">
        <v>0</v>
      </c>
      <c r="O33" s="88">
        <v>-70</v>
      </c>
      <c r="P33" s="88">
        <v>-291</v>
      </c>
      <c r="Q33" s="88">
        <v>0</v>
      </c>
      <c r="R33" s="88">
        <v>0</v>
      </c>
      <c r="S33" s="116">
        <v>0</v>
      </c>
      <c r="U33" s="115">
        <v>-361</v>
      </c>
      <c r="V33" s="116">
        <v>1.06</v>
      </c>
      <c r="W33">
        <v>0</v>
      </c>
      <c r="X33">
        <v>-70</v>
      </c>
      <c r="Y33">
        <v>1.06</v>
      </c>
      <c r="Z33">
        <v>-291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2.61</v>
      </c>
      <c r="N34" s="115">
        <v>0</v>
      </c>
      <c r="O34" s="88">
        <v>-80</v>
      </c>
      <c r="P34" s="88">
        <v>-297</v>
      </c>
      <c r="Q34" s="88">
        <v>0</v>
      </c>
      <c r="R34" s="88">
        <v>0</v>
      </c>
      <c r="S34" s="116">
        <v>0</v>
      </c>
      <c r="U34" s="115">
        <v>-377</v>
      </c>
      <c r="V34" s="116">
        <v>2.61</v>
      </c>
      <c r="W34">
        <v>0</v>
      </c>
      <c r="X34">
        <v>-80</v>
      </c>
      <c r="Y34">
        <v>2.61</v>
      </c>
      <c r="Z34">
        <v>-297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4.1500000000000004</v>
      </c>
      <c r="N35" s="115">
        <v>0</v>
      </c>
      <c r="O35" s="88">
        <v>-75</v>
      </c>
      <c r="P35" s="88">
        <v>-306.67</v>
      </c>
      <c r="Q35" s="88">
        <v>0</v>
      </c>
      <c r="R35" s="88">
        <v>0</v>
      </c>
      <c r="S35" s="116">
        <v>0</v>
      </c>
      <c r="U35" s="115">
        <v>-381.67</v>
      </c>
      <c r="V35" s="116">
        <v>4.1500000000000004</v>
      </c>
      <c r="W35">
        <v>0</v>
      </c>
      <c r="X35">
        <v>-75</v>
      </c>
      <c r="Y35">
        <v>4.1500000000000004</v>
      </c>
      <c r="Z35">
        <v>-306.67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-80</v>
      </c>
      <c r="P36" s="88">
        <v>-245.24</v>
      </c>
      <c r="Q36" s="88">
        <v>0</v>
      </c>
      <c r="R36" s="88">
        <v>0</v>
      </c>
      <c r="S36" s="116">
        <v>0</v>
      </c>
      <c r="U36" s="115">
        <v>-325.24</v>
      </c>
      <c r="V36" s="116">
        <v>0</v>
      </c>
      <c r="W36">
        <v>0</v>
      </c>
      <c r="X36">
        <v>-80</v>
      </c>
      <c r="Y36">
        <v>0</v>
      </c>
      <c r="Z36">
        <v>-245.24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4.7300000000000004</v>
      </c>
      <c r="N37" s="115">
        <v>0</v>
      </c>
      <c r="O37" s="88">
        <v>-90</v>
      </c>
      <c r="P37" s="88">
        <v>-106</v>
      </c>
      <c r="Q37" s="88">
        <v>0</v>
      </c>
      <c r="R37" s="88">
        <v>0</v>
      </c>
      <c r="S37" s="116">
        <v>0</v>
      </c>
      <c r="U37" s="115">
        <v>-196</v>
      </c>
      <c r="V37" s="116">
        <v>4.7300000000000004</v>
      </c>
      <c r="W37">
        <v>0</v>
      </c>
      <c r="X37">
        <v>-90</v>
      </c>
      <c r="Y37">
        <v>4.7300000000000004</v>
      </c>
      <c r="Z37">
        <v>-106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4.92</v>
      </c>
      <c r="N38" s="115">
        <v>0</v>
      </c>
      <c r="O38" s="88">
        <v>-90</v>
      </c>
      <c r="P38" s="88">
        <v>-112</v>
      </c>
      <c r="Q38" s="88">
        <v>0</v>
      </c>
      <c r="R38" s="88">
        <v>0</v>
      </c>
      <c r="S38" s="116">
        <v>0</v>
      </c>
      <c r="U38" s="115">
        <v>-202</v>
      </c>
      <c r="V38" s="116">
        <v>4.92</v>
      </c>
      <c r="W38">
        <v>0</v>
      </c>
      <c r="X38">
        <v>-90</v>
      </c>
      <c r="Y38">
        <v>4.92</v>
      </c>
      <c r="Z38">
        <v>-112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8.49</v>
      </c>
      <c r="N39" s="115">
        <v>0</v>
      </c>
      <c r="O39" s="88">
        <v>-80</v>
      </c>
      <c r="P39" s="88">
        <v>-100</v>
      </c>
      <c r="Q39" s="88">
        <v>0</v>
      </c>
      <c r="R39" s="88">
        <v>0</v>
      </c>
      <c r="S39" s="116">
        <v>0</v>
      </c>
      <c r="U39" s="115">
        <v>-180</v>
      </c>
      <c r="V39" s="116">
        <v>8.49</v>
      </c>
      <c r="W39">
        <v>0</v>
      </c>
      <c r="X39">
        <v>-80</v>
      </c>
      <c r="Y39">
        <v>8.49</v>
      </c>
      <c r="Z39">
        <v>-100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2.0299999999999998</v>
      </c>
      <c r="N40" s="115">
        <v>0</v>
      </c>
      <c r="O40" s="88">
        <v>-55</v>
      </c>
      <c r="P40" s="88">
        <v>-63</v>
      </c>
      <c r="Q40" s="88">
        <v>0</v>
      </c>
      <c r="R40" s="88">
        <v>0</v>
      </c>
      <c r="S40" s="116">
        <v>0</v>
      </c>
      <c r="U40" s="115">
        <v>-118</v>
      </c>
      <c r="V40" s="116">
        <v>2.0299999999999998</v>
      </c>
      <c r="W40">
        <v>0</v>
      </c>
      <c r="X40">
        <v>-55</v>
      </c>
      <c r="Y40">
        <v>2.0299999999999998</v>
      </c>
      <c r="Z40">
        <v>-63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3.47</v>
      </c>
      <c r="N41" s="115">
        <v>0</v>
      </c>
      <c r="O41" s="88">
        <v>-45</v>
      </c>
      <c r="P41" s="88">
        <v>-30</v>
      </c>
      <c r="Q41" s="88">
        <v>0</v>
      </c>
      <c r="R41" s="88">
        <v>0</v>
      </c>
      <c r="S41" s="116">
        <v>0</v>
      </c>
      <c r="U41" s="115">
        <v>-75</v>
      </c>
      <c r="V41" s="116">
        <v>3.47</v>
      </c>
      <c r="W41">
        <v>0</v>
      </c>
      <c r="X41">
        <v>-45</v>
      </c>
      <c r="Y41">
        <v>3.47</v>
      </c>
      <c r="Z41">
        <v>-30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4.63</v>
      </c>
      <c r="N42" s="115">
        <v>0</v>
      </c>
      <c r="O42" s="88">
        <v>-35</v>
      </c>
      <c r="P42" s="88">
        <v>-3</v>
      </c>
      <c r="Q42" s="88">
        <v>0</v>
      </c>
      <c r="R42" s="88">
        <v>0</v>
      </c>
      <c r="S42" s="116">
        <v>0</v>
      </c>
      <c r="U42" s="115">
        <v>-38</v>
      </c>
      <c r="V42" s="116">
        <v>4.63</v>
      </c>
      <c r="W42">
        <v>0</v>
      </c>
      <c r="X42">
        <v>-35</v>
      </c>
      <c r="Y42">
        <v>4.63</v>
      </c>
      <c r="Z42">
        <v>-3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-25</v>
      </c>
      <c r="P43" s="88">
        <v>-111</v>
      </c>
      <c r="Q43" s="88">
        <v>0</v>
      </c>
      <c r="R43" s="88">
        <v>0</v>
      </c>
      <c r="S43" s="116">
        <v>0</v>
      </c>
      <c r="U43" s="115">
        <v>-136</v>
      </c>
      <c r="V43" s="116">
        <v>0</v>
      </c>
      <c r="W43">
        <v>0</v>
      </c>
      <c r="X43">
        <v>-25</v>
      </c>
      <c r="Y43">
        <v>0</v>
      </c>
      <c r="Z43">
        <v>-111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4.25</v>
      </c>
      <c r="N44" s="115">
        <v>0</v>
      </c>
      <c r="O44" s="88">
        <v>-10</v>
      </c>
      <c r="P44" s="88">
        <v>-95</v>
      </c>
      <c r="Q44" s="88">
        <v>0</v>
      </c>
      <c r="R44" s="88">
        <v>0</v>
      </c>
      <c r="S44" s="116">
        <v>0</v>
      </c>
      <c r="U44" s="115">
        <v>-105</v>
      </c>
      <c r="V44" s="116">
        <v>4.25</v>
      </c>
      <c r="W44">
        <v>0</v>
      </c>
      <c r="X44">
        <v>-10</v>
      </c>
      <c r="Y44">
        <v>4.25</v>
      </c>
      <c r="Z44">
        <v>-95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2.99</v>
      </c>
      <c r="N45" s="115">
        <v>0</v>
      </c>
      <c r="O45" s="88">
        <v>0</v>
      </c>
      <c r="P45" s="88">
        <v>-87</v>
      </c>
      <c r="Q45" s="88">
        <v>0</v>
      </c>
      <c r="R45" s="88">
        <v>0</v>
      </c>
      <c r="S45" s="116">
        <v>0</v>
      </c>
      <c r="U45" s="115">
        <v>-87</v>
      </c>
      <c r="V45" s="116">
        <v>2.99</v>
      </c>
      <c r="W45">
        <v>0</v>
      </c>
      <c r="X45">
        <v>0</v>
      </c>
      <c r="Y45">
        <v>2.99</v>
      </c>
      <c r="Z45">
        <v>-87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5.4</v>
      </c>
      <c r="N46" s="115">
        <v>0</v>
      </c>
      <c r="O46" s="88">
        <v>0</v>
      </c>
      <c r="P46" s="88">
        <v>-77</v>
      </c>
      <c r="Q46" s="88">
        <v>0</v>
      </c>
      <c r="R46" s="88">
        <v>0</v>
      </c>
      <c r="S46" s="116">
        <v>0</v>
      </c>
      <c r="U46" s="115">
        <v>-77</v>
      </c>
      <c r="V46" s="116">
        <v>5.4</v>
      </c>
      <c r="W46">
        <v>0</v>
      </c>
      <c r="X46">
        <v>0</v>
      </c>
      <c r="Y46">
        <v>5.4</v>
      </c>
      <c r="Z46">
        <v>-77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1.45</v>
      </c>
      <c r="N47" s="115">
        <v>0</v>
      </c>
      <c r="O47" s="88">
        <v>0</v>
      </c>
      <c r="P47" s="88">
        <v>-65</v>
      </c>
      <c r="Q47" s="88">
        <v>0</v>
      </c>
      <c r="R47" s="88">
        <v>0</v>
      </c>
      <c r="S47" s="116">
        <v>0</v>
      </c>
      <c r="U47" s="115">
        <v>-65</v>
      </c>
      <c r="V47" s="116">
        <v>1.45</v>
      </c>
      <c r="W47">
        <v>0</v>
      </c>
      <c r="X47">
        <v>0</v>
      </c>
      <c r="Y47">
        <v>1.45</v>
      </c>
      <c r="Z47">
        <v>-65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0.1</v>
      </c>
      <c r="N48" s="115">
        <v>0</v>
      </c>
      <c r="O48" s="88">
        <v>0</v>
      </c>
      <c r="P48" s="88">
        <v>-56</v>
      </c>
      <c r="Q48" s="88">
        <v>0</v>
      </c>
      <c r="R48" s="88">
        <v>0</v>
      </c>
      <c r="S48" s="116">
        <v>0</v>
      </c>
      <c r="U48" s="115">
        <v>-56</v>
      </c>
      <c r="V48" s="116">
        <v>0.1</v>
      </c>
      <c r="W48">
        <v>0</v>
      </c>
      <c r="X48">
        <v>0</v>
      </c>
      <c r="Y48">
        <v>0.1</v>
      </c>
      <c r="Z48">
        <v>-56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0.77</v>
      </c>
      <c r="N49" s="115">
        <v>0</v>
      </c>
      <c r="O49" s="88">
        <v>0</v>
      </c>
      <c r="P49" s="88">
        <v>-51</v>
      </c>
      <c r="Q49" s="88">
        <v>0</v>
      </c>
      <c r="R49" s="88">
        <v>0</v>
      </c>
      <c r="S49" s="116">
        <v>0</v>
      </c>
      <c r="U49" s="115">
        <v>-51</v>
      </c>
      <c r="V49" s="116">
        <v>0.77</v>
      </c>
      <c r="W49">
        <v>0</v>
      </c>
      <c r="X49">
        <v>0</v>
      </c>
      <c r="Y49">
        <v>0.77</v>
      </c>
      <c r="Z49">
        <v>-51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-42</v>
      </c>
      <c r="Q50" s="88">
        <v>0</v>
      </c>
      <c r="R50" s="88">
        <v>0</v>
      </c>
      <c r="S50" s="116">
        <v>0</v>
      </c>
      <c r="U50" s="115">
        <v>-42</v>
      </c>
      <c r="V50" s="116">
        <v>0</v>
      </c>
      <c r="W50">
        <v>0</v>
      </c>
      <c r="X50">
        <v>0</v>
      </c>
      <c r="Y50">
        <v>0</v>
      </c>
      <c r="Z50">
        <v>-42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4.7300000000000004</v>
      </c>
      <c r="N51" s="115">
        <v>0</v>
      </c>
      <c r="O51" s="88">
        <v>0</v>
      </c>
      <c r="P51" s="88">
        <v>-46</v>
      </c>
      <c r="Q51" s="88">
        <v>0</v>
      </c>
      <c r="R51" s="88">
        <v>0</v>
      </c>
      <c r="S51" s="116">
        <v>0</v>
      </c>
      <c r="U51" s="115">
        <v>-46</v>
      </c>
      <c r="V51" s="116">
        <v>4.7300000000000004</v>
      </c>
      <c r="W51">
        <v>0</v>
      </c>
      <c r="X51">
        <v>0</v>
      </c>
      <c r="Y51">
        <v>4.7300000000000004</v>
      </c>
      <c r="Z51">
        <v>-46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3.76</v>
      </c>
      <c r="N52" s="115">
        <v>0</v>
      </c>
      <c r="O52" s="88">
        <v>0</v>
      </c>
      <c r="P52" s="88">
        <v>-35</v>
      </c>
      <c r="Q52" s="88">
        <v>0</v>
      </c>
      <c r="R52" s="88">
        <v>0</v>
      </c>
      <c r="S52" s="116">
        <v>0</v>
      </c>
      <c r="U52" s="115">
        <v>-35</v>
      </c>
      <c r="V52" s="116">
        <v>3.76</v>
      </c>
      <c r="W52">
        <v>0</v>
      </c>
      <c r="X52">
        <v>0</v>
      </c>
      <c r="Y52">
        <v>3.76</v>
      </c>
      <c r="Z52">
        <v>-35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7.72</v>
      </c>
      <c r="N53" s="115">
        <v>0</v>
      </c>
      <c r="O53" s="88">
        <v>0</v>
      </c>
      <c r="P53" s="88">
        <v>-38</v>
      </c>
      <c r="Q53" s="88">
        <v>0</v>
      </c>
      <c r="R53" s="88">
        <v>0</v>
      </c>
      <c r="S53" s="116">
        <v>0</v>
      </c>
      <c r="U53" s="115">
        <v>-38</v>
      </c>
      <c r="V53" s="116">
        <v>7.72</v>
      </c>
      <c r="W53">
        <v>0</v>
      </c>
      <c r="X53">
        <v>0</v>
      </c>
      <c r="Y53">
        <v>7.72</v>
      </c>
      <c r="Z53">
        <v>-38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1.74</v>
      </c>
      <c r="N54" s="115">
        <v>0</v>
      </c>
      <c r="O54" s="88">
        <v>0</v>
      </c>
      <c r="P54" s="88">
        <v>-147</v>
      </c>
      <c r="Q54" s="88">
        <v>0</v>
      </c>
      <c r="R54" s="88">
        <v>0</v>
      </c>
      <c r="S54" s="116">
        <v>0</v>
      </c>
      <c r="U54" s="115">
        <v>-147</v>
      </c>
      <c r="V54" s="116">
        <v>1.74</v>
      </c>
      <c r="W54">
        <v>0</v>
      </c>
      <c r="X54">
        <v>0</v>
      </c>
      <c r="Y54">
        <v>1.74</v>
      </c>
      <c r="Z54">
        <v>-147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0.87</v>
      </c>
      <c r="N55" s="115">
        <v>0</v>
      </c>
      <c r="O55" s="88">
        <v>0</v>
      </c>
      <c r="P55" s="88">
        <v>-177</v>
      </c>
      <c r="Q55" s="88">
        <v>0</v>
      </c>
      <c r="R55" s="88">
        <v>0</v>
      </c>
      <c r="S55" s="116">
        <v>0</v>
      </c>
      <c r="U55" s="115">
        <v>-177</v>
      </c>
      <c r="V55" s="116">
        <v>0.87</v>
      </c>
      <c r="W55">
        <v>0</v>
      </c>
      <c r="X55">
        <v>0</v>
      </c>
      <c r="Y55">
        <v>0.87</v>
      </c>
      <c r="Z55">
        <v>-177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1.54</v>
      </c>
      <c r="N56" s="115">
        <v>0</v>
      </c>
      <c r="O56" s="88">
        <v>0</v>
      </c>
      <c r="P56" s="88">
        <v>-194</v>
      </c>
      <c r="Q56" s="88">
        <v>0</v>
      </c>
      <c r="R56" s="88">
        <v>0</v>
      </c>
      <c r="S56" s="116">
        <v>0</v>
      </c>
      <c r="U56" s="115">
        <v>-194</v>
      </c>
      <c r="V56" s="116">
        <v>1.54</v>
      </c>
      <c r="W56">
        <v>0</v>
      </c>
      <c r="X56">
        <v>0</v>
      </c>
      <c r="Y56">
        <v>1.54</v>
      </c>
      <c r="Z56">
        <v>-194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-175</v>
      </c>
      <c r="Q57" s="88">
        <v>0</v>
      </c>
      <c r="R57" s="88">
        <v>0</v>
      </c>
      <c r="S57" s="116">
        <v>0</v>
      </c>
      <c r="U57" s="115">
        <v>-175</v>
      </c>
      <c r="V57" s="116">
        <v>0</v>
      </c>
      <c r="W57">
        <v>0</v>
      </c>
      <c r="X57">
        <v>0</v>
      </c>
      <c r="Y57">
        <v>0</v>
      </c>
      <c r="Z57">
        <v>-175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0.39</v>
      </c>
      <c r="N58" s="115">
        <v>0</v>
      </c>
      <c r="O58" s="88">
        <v>0</v>
      </c>
      <c r="P58" s="88">
        <v>-138</v>
      </c>
      <c r="Q58" s="88">
        <v>0</v>
      </c>
      <c r="R58" s="88">
        <v>0</v>
      </c>
      <c r="S58" s="116">
        <v>0</v>
      </c>
      <c r="U58" s="115">
        <v>-138</v>
      </c>
      <c r="V58" s="116">
        <v>0.39</v>
      </c>
      <c r="W58">
        <v>0</v>
      </c>
      <c r="X58">
        <v>0</v>
      </c>
      <c r="Y58">
        <v>0.39</v>
      </c>
      <c r="Z58">
        <v>-138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0.97</v>
      </c>
      <c r="N59" s="115">
        <v>0</v>
      </c>
      <c r="O59" s="88">
        <v>0</v>
      </c>
      <c r="P59" s="88">
        <v>-99</v>
      </c>
      <c r="Q59" s="88">
        <v>0</v>
      </c>
      <c r="R59" s="88">
        <v>0</v>
      </c>
      <c r="S59" s="116">
        <v>0</v>
      </c>
      <c r="U59" s="115">
        <v>-99</v>
      </c>
      <c r="V59" s="116">
        <v>0.97</v>
      </c>
      <c r="W59">
        <v>0</v>
      </c>
      <c r="X59">
        <v>0</v>
      </c>
      <c r="Y59">
        <v>0.97</v>
      </c>
      <c r="Z59">
        <v>-99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9.65</v>
      </c>
      <c r="N60" s="115">
        <v>0</v>
      </c>
      <c r="O60" s="88">
        <v>0</v>
      </c>
      <c r="P60" s="88">
        <v>-68</v>
      </c>
      <c r="Q60" s="88">
        <v>0</v>
      </c>
      <c r="R60" s="88">
        <v>0</v>
      </c>
      <c r="S60" s="116">
        <v>0</v>
      </c>
      <c r="U60" s="115">
        <v>-68</v>
      </c>
      <c r="V60" s="116">
        <v>9.65</v>
      </c>
      <c r="W60">
        <v>0</v>
      </c>
      <c r="X60">
        <v>0</v>
      </c>
      <c r="Y60">
        <v>9.65</v>
      </c>
      <c r="Z60">
        <v>-68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3.76</v>
      </c>
      <c r="N61" s="115">
        <v>0</v>
      </c>
      <c r="O61" s="88">
        <v>0</v>
      </c>
      <c r="P61" s="88">
        <v>-36</v>
      </c>
      <c r="Q61" s="88">
        <v>0</v>
      </c>
      <c r="R61" s="88">
        <v>0</v>
      </c>
      <c r="S61" s="116">
        <v>0</v>
      </c>
      <c r="U61" s="115">
        <v>-36</v>
      </c>
      <c r="V61" s="116">
        <v>3.76</v>
      </c>
      <c r="W61">
        <v>0</v>
      </c>
      <c r="X61">
        <v>0</v>
      </c>
      <c r="Y61">
        <v>3.76</v>
      </c>
      <c r="Z61">
        <v>-36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5.12</v>
      </c>
      <c r="N62" s="115">
        <v>0</v>
      </c>
      <c r="O62" s="88">
        <v>0</v>
      </c>
      <c r="P62" s="88">
        <v>-25</v>
      </c>
      <c r="Q62" s="88">
        <v>0</v>
      </c>
      <c r="R62" s="88">
        <v>0</v>
      </c>
      <c r="S62" s="116">
        <v>0</v>
      </c>
      <c r="U62" s="115">
        <v>-25</v>
      </c>
      <c r="V62" s="116">
        <v>5.12</v>
      </c>
      <c r="W62">
        <v>0</v>
      </c>
      <c r="X62">
        <v>0</v>
      </c>
      <c r="Y62">
        <v>5.12</v>
      </c>
      <c r="Z62">
        <v>-25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3.57</v>
      </c>
      <c r="N63" s="115">
        <v>0</v>
      </c>
      <c r="O63" s="88">
        <v>0</v>
      </c>
      <c r="P63" s="88">
        <v>-246.88</v>
      </c>
      <c r="Q63" s="88">
        <v>0</v>
      </c>
      <c r="R63" s="88">
        <v>0</v>
      </c>
      <c r="S63" s="116">
        <v>0</v>
      </c>
      <c r="U63" s="115">
        <v>-246.88</v>
      </c>
      <c r="V63" s="116">
        <v>3.57</v>
      </c>
      <c r="W63">
        <v>0</v>
      </c>
      <c r="X63">
        <v>0</v>
      </c>
      <c r="Y63">
        <v>3.57</v>
      </c>
      <c r="Z63">
        <v>-246.88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-44.9</v>
      </c>
      <c r="Q64" s="88">
        <v>0</v>
      </c>
      <c r="R64" s="88">
        <v>0</v>
      </c>
      <c r="S64" s="116">
        <v>0</v>
      </c>
      <c r="U64" s="115">
        <v>-44.9</v>
      </c>
      <c r="V64" s="116">
        <v>0</v>
      </c>
      <c r="W64">
        <v>0</v>
      </c>
      <c r="X64">
        <v>0</v>
      </c>
      <c r="Y64">
        <v>0</v>
      </c>
      <c r="Z64">
        <v>-44.9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5.89</v>
      </c>
      <c r="N65" s="115">
        <v>0</v>
      </c>
      <c r="O65" s="88">
        <v>0</v>
      </c>
      <c r="P65" s="88">
        <v>-81.69</v>
      </c>
      <c r="Q65" s="88">
        <v>0</v>
      </c>
      <c r="R65" s="88">
        <v>0</v>
      </c>
      <c r="S65" s="116">
        <v>0</v>
      </c>
      <c r="U65" s="115">
        <v>-81.69</v>
      </c>
      <c r="V65" s="116">
        <v>5.89</v>
      </c>
      <c r="W65">
        <v>0</v>
      </c>
      <c r="X65">
        <v>0</v>
      </c>
      <c r="Y65">
        <v>5.89</v>
      </c>
      <c r="Z65">
        <v>-81.69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5.5</v>
      </c>
      <c r="N66" s="115">
        <v>0</v>
      </c>
      <c r="O66" s="88">
        <v>0</v>
      </c>
      <c r="P66" s="88">
        <v>-147</v>
      </c>
      <c r="Q66" s="88">
        <v>0</v>
      </c>
      <c r="R66" s="88">
        <v>0</v>
      </c>
      <c r="S66" s="116">
        <v>0</v>
      </c>
      <c r="U66" s="115">
        <v>-147</v>
      </c>
      <c r="V66" s="116">
        <v>5.5</v>
      </c>
      <c r="W66">
        <v>0</v>
      </c>
      <c r="X66">
        <v>0</v>
      </c>
      <c r="Y66">
        <v>5.5</v>
      </c>
      <c r="Z66">
        <v>-147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9.36</v>
      </c>
      <c r="N67" s="115">
        <v>0</v>
      </c>
      <c r="O67" s="88">
        <v>0</v>
      </c>
      <c r="P67" s="88">
        <v>-124</v>
      </c>
      <c r="Q67" s="88">
        <v>0</v>
      </c>
      <c r="R67" s="88">
        <v>0</v>
      </c>
      <c r="S67" s="116">
        <v>0</v>
      </c>
      <c r="U67" s="115">
        <v>-124</v>
      </c>
      <c r="V67" s="116">
        <v>9.36</v>
      </c>
      <c r="W67">
        <v>0</v>
      </c>
      <c r="X67">
        <v>0</v>
      </c>
      <c r="Y67">
        <v>9.36</v>
      </c>
      <c r="Z67">
        <v>-124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6.37</v>
      </c>
      <c r="N68" s="115">
        <v>0</v>
      </c>
      <c r="O68" s="88">
        <v>0</v>
      </c>
      <c r="P68" s="88">
        <v>-111</v>
      </c>
      <c r="Q68" s="88">
        <v>0</v>
      </c>
      <c r="R68" s="88">
        <v>0</v>
      </c>
      <c r="S68" s="116">
        <v>0</v>
      </c>
      <c r="U68" s="115">
        <v>-111</v>
      </c>
      <c r="V68" s="116">
        <v>6.37</v>
      </c>
      <c r="W68">
        <v>0</v>
      </c>
      <c r="X68">
        <v>0</v>
      </c>
      <c r="Y68">
        <v>6.37</v>
      </c>
      <c r="Z68">
        <v>-111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6.08</v>
      </c>
      <c r="N69" s="115">
        <v>0</v>
      </c>
      <c r="O69" s="88">
        <v>0</v>
      </c>
      <c r="P69" s="88">
        <v>-125</v>
      </c>
      <c r="Q69" s="88">
        <v>0</v>
      </c>
      <c r="R69" s="88">
        <v>0</v>
      </c>
      <c r="S69" s="116">
        <v>0</v>
      </c>
      <c r="U69" s="115">
        <v>-125</v>
      </c>
      <c r="V69" s="116">
        <v>6.08</v>
      </c>
      <c r="W69">
        <v>0</v>
      </c>
      <c r="X69">
        <v>0</v>
      </c>
      <c r="Y69">
        <v>6.08</v>
      </c>
      <c r="Z69">
        <v>-125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3.18</v>
      </c>
      <c r="N70" s="115">
        <v>0</v>
      </c>
      <c r="O70" s="88">
        <v>0</v>
      </c>
      <c r="P70" s="88">
        <v>-11.78</v>
      </c>
      <c r="Q70" s="88">
        <v>0</v>
      </c>
      <c r="R70" s="88">
        <v>0</v>
      </c>
      <c r="S70" s="116">
        <v>0</v>
      </c>
      <c r="U70" s="115">
        <v>-11.78</v>
      </c>
      <c r="V70" s="116">
        <v>3.18</v>
      </c>
      <c r="W70">
        <v>0</v>
      </c>
      <c r="X70">
        <v>0</v>
      </c>
      <c r="Y70">
        <v>3.18</v>
      </c>
      <c r="Z70">
        <v>-11.78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0</v>
      </c>
      <c r="W71">
        <v>0</v>
      </c>
      <c r="X71">
        <v>0</v>
      </c>
      <c r="Y71">
        <v>0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8.4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8.4</v>
      </c>
      <c r="W72">
        <v>0</v>
      </c>
      <c r="X72">
        <v>0</v>
      </c>
      <c r="Y72">
        <v>8.4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4.4400000000000004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4.4400000000000004</v>
      </c>
      <c r="W73">
        <v>0</v>
      </c>
      <c r="X73">
        <v>0</v>
      </c>
      <c r="Y73">
        <v>4.4400000000000004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9.65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9.65</v>
      </c>
      <c r="W74">
        <v>0</v>
      </c>
      <c r="X74">
        <v>0</v>
      </c>
      <c r="Y74">
        <v>9.65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6.08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6.08</v>
      </c>
      <c r="W75">
        <v>0</v>
      </c>
      <c r="X75">
        <v>0</v>
      </c>
      <c r="Y75">
        <v>6.08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5.4</v>
      </c>
      <c r="N76" s="115">
        <v>0</v>
      </c>
      <c r="O76" s="88">
        <v>0</v>
      </c>
      <c r="P76" s="88">
        <v>-136.22</v>
      </c>
      <c r="Q76" s="88">
        <v>0</v>
      </c>
      <c r="R76" s="88">
        <v>0</v>
      </c>
      <c r="S76" s="116">
        <v>0</v>
      </c>
      <c r="U76" s="115">
        <v>-136.22</v>
      </c>
      <c r="V76" s="116">
        <v>5.4</v>
      </c>
      <c r="W76">
        <v>0</v>
      </c>
      <c r="X76">
        <v>0</v>
      </c>
      <c r="Y76">
        <v>5.4</v>
      </c>
      <c r="Z76">
        <v>-136.22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4.34</v>
      </c>
      <c r="N77" s="115">
        <v>0</v>
      </c>
      <c r="O77" s="88">
        <v>0</v>
      </c>
      <c r="P77" s="88">
        <v>-316</v>
      </c>
      <c r="Q77" s="88">
        <v>0</v>
      </c>
      <c r="R77" s="88">
        <v>0</v>
      </c>
      <c r="S77" s="116">
        <v>0</v>
      </c>
      <c r="U77" s="115">
        <v>-316</v>
      </c>
      <c r="V77" s="116">
        <v>4.34</v>
      </c>
      <c r="W77">
        <v>0</v>
      </c>
      <c r="X77">
        <v>0</v>
      </c>
      <c r="Y77">
        <v>4.34</v>
      </c>
      <c r="Z77">
        <v>-316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0.1</v>
      </c>
      <c r="N78" s="115">
        <v>0</v>
      </c>
      <c r="O78" s="88">
        <v>0</v>
      </c>
      <c r="P78" s="88">
        <v>-341</v>
      </c>
      <c r="Q78" s="88">
        <v>0</v>
      </c>
      <c r="R78" s="88">
        <v>0</v>
      </c>
      <c r="S78" s="116">
        <v>0</v>
      </c>
      <c r="U78" s="115">
        <v>-341</v>
      </c>
      <c r="V78" s="116">
        <v>0.1</v>
      </c>
      <c r="W78">
        <v>0</v>
      </c>
      <c r="X78">
        <v>0</v>
      </c>
      <c r="Y78">
        <v>0.1</v>
      </c>
      <c r="Z78">
        <v>-341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3.18</v>
      </c>
      <c r="N79" s="115">
        <v>0</v>
      </c>
      <c r="O79" s="88">
        <v>0</v>
      </c>
      <c r="P79" s="88">
        <v>-358</v>
      </c>
      <c r="Q79" s="88">
        <v>0</v>
      </c>
      <c r="R79" s="88">
        <v>0</v>
      </c>
      <c r="S79" s="116">
        <v>0</v>
      </c>
      <c r="U79" s="115">
        <v>-358</v>
      </c>
      <c r="V79" s="116">
        <v>3.18</v>
      </c>
      <c r="W79">
        <v>0</v>
      </c>
      <c r="X79">
        <v>0</v>
      </c>
      <c r="Y79">
        <v>3.18</v>
      </c>
      <c r="Z79">
        <v>-358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3.96</v>
      </c>
      <c r="N80" s="115">
        <v>0</v>
      </c>
      <c r="O80" s="88">
        <v>0</v>
      </c>
      <c r="P80" s="88">
        <v>-369</v>
      </c>
      <c r="Q80" s="88">
        <v>0</v>
      </c>
      <c r="R80" s="88">
        <v>0</v>
      </c>
      <c r="S80" s="116">
        <v>0</v>
      </c>
      <c r="U80" s="115">
        <v>-369</v>
      </c>
      <c r="V80" s="116">
        <v>3.96</v>
      </c>
      <c r="W80">
        <v>0</v>
      </c>
      <c r="X80">
        <v>0</v>
      </c>
      <c r="Y80">
        <v>3.96</v>
      </c>
      <c r="Z80">
        <v>-369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7.72</v>
      </c>
      <c r="N81" s="115">
        <v>0</v>
      </c>
      <c r="O81" s="88">
        <v>-10</v>
      </c>
      <c r="P81" s="88">
        <v>-372</v>
      </c>
      <c r="Q81" s="88">
        <v>0</v>
      </c>
      <c r="R81" s="88">
        <v>0</v>
      </c>
      <c r="S81" s="116">
        <v>0</v>
      </c>
      <c r="U81" s="115">
        <v>-382</v>
      </c>
      <c r="V81" s="116">
        <v>7.72</v>
      </c>
      <c r="W81">
        <v>0</v>
      </c>
      <c r="X81">
        <v>-10</v>
      </c>
      <c r="Y81">
        <v>7.72</v>
      </c>
      <c r="Z81">
        <v>-372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4.54</v>
      </c>
      <c r="N82" s="115">
        <v>0</v>
      </c>
      <c r="O82" s="88">
        <v>-15</v>
      </c>
      <c r="P82" s="88">
        <v>-373</v>
      </c>
      <c r="Q82" s="88">
        <v>0</v>
      </c>
      <c r="R82" s="88">
        <v>0</v>
      </c>
      <c r="S82" s="116">
        <v>0</v>
      </c>
      <c r="U82" s="115">
        <v>-388</v>
      </c>
      <c r="V82" s="116">
        <v>4.54</v>
      </c>
      <c r="W82">
        <v>0</v>
      </c>
      <c r="X82">
        <v>-15</v>
      </c>
      <c r="Y82">
        <v>4.54</v>
      </c>
      <c r="Z82">
        <v>-373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7.24</v>
      </c>
      <c r="N83" s="115">
        <v>0</v>
      </c>
      <c r="O83" s="88">
        <v>0</v>
      </c>
      <c r="P83" s="88">
        <v>-340</v>
      </c>
      <c r="Q83" s="88">
        <v>0</v>
      </c>
      <c r="R83" s="88">
        <v>0</v>
      </c>
      <c r="S83" s="116">
        <v>0</v>
      </c>
      <c r="U83" s="115">
        <v>-340</v>
      </c>
      <c r="V83" s="116">
        <v>7.24</v>
      </c>
      <c r="W83">
        <v>0</v>
      </c>
      <c r="X83">
        <v>0</v>
      </c>
      <c r="Y83">
        <v>7.24</v>
      </c>
      <c r="Z83">
        <v>-340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5.6</v>
      </c>
      <c r="N84" s="115">
        <v>0</v>
      </c>
      <c r="O84" s="88">
        <v>0</v>
      </c>
      <c r="P84" s="88">
        <v>-327</v>
      </c>
      <c r="Q84" s="88">
        <v>0</v>
      </c>
      <c r="R84" s="88">
        <v>0</v>
      </c>
      <c r="S84" s="116">
        <v>0</v>
      </c>
      <c r="U84" s="115">
        <v>-327</v>
      </c>
      <c r="V84" s="116">
        <v>5.6</v>
      </c>
      <c r="W84">
        <v>0</v>
      </c>
      <c r="X84">
        <v>0</v>
      </c>
      <c r="Y84">
        <v>5.6</v>
      </c>
      <c r="Z84">
        <v>-327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-310</v>
      </c>
      <c r="Q85" s="88">
        <v>0</v>
      </c>
      <c r="R85" s="88">
        <v>0</v>
      </c>
      <c r="S85" s="116">
        <v>0</v>
      </c>
      <c r="U85" s="115">
        <v>-310</v>
      </c>
      <c r="V85" s="116">
        <v>0</v>
      </c>
      <c r="W85">
        <v>0</v>
      </c>
      <c r="X85">
        <v>0</v>
      </c>
      <c r="Y85">
        <v>0</v>
      </c>
      <c r="Z85">
        <v>-310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8.4</v>
      </c>
      <c r="N86" s="115">
        <v>0</v>
      </c>
      <c r="O86" s="88">
        <v>0</v>
      </c>
      <c r="P86" s="88">
        <v>-229</v>
      </c>
      <c r="Q86" s="88">
        <v>0</v>
      </c>
      <c r="R86" s="88">
        <v>0</v>
      </c>
      <c r="S86" s="116">
        <v>0</v>
      </c>
      <c r="U86" s="115">
        <v>-229</v>
      </c>
      <c r="V86" s="116">
        <v>8.4</v>
      </c>
      <c r="W86">
        <v>0</v>
      </c>
      <c r="X86">
        <v>0</v>
      </c>
      <c r="Y86">
        <v>8.4</v>
      </c>
      <c r="Z86">
        <v>-229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3.57</v>
      </c>
      <c r="N87" s="115">
        <v>0</v>
      </c>
      <c r="O87" s="88">
        <v>0</v>
      </c>
      <c r="P87" s="88">
        <v>-137</v>
      </c>
      <c r="Q87" s="88">
        <v>0</v>
      </c>
      <c r="R87" s="88">
        <v>0</v>
      </c>
      <c r="S87" s="116">
        <v>0</v>
      </c>
      <c r="U87" s="115">
        <v>-137</v>
      </c>
      <c r="V87" s="116">
        <v>3.57</v>
      </c>
      <c r="W87">
        <v>0</v>
      </c>
      <c r="X87">
        <v>0</v>
      </c>
      <c r="Y87">
        <v>3.57</v>
      </c>
      <c r="Z87">
        <v>-137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9.65</v>
      </c>
      <c r="N88" s="115">
        <v>0</v>
      </c>
      <c r="O88" s="88">
        <v>0</v>
      </c>
      <c r="P88" s="88">
        <v>-71</v>
      </c>
      <c r="Q88" s="88">
        <v>0</v>
      </c>
      <c r="R88" s="88">
        <v>0</v>
      </c>
      <c r="S88" s="116">
        <v>0</v>
      </c>
      <c r="U88" s="115">
        <v>-71</v>
      </c>
      <c r="V88" s="116">
        <v>9.65</v>
      </c>
      <c r="W88">
        <v>0</v>
      </c>
      <c r="X88">
        <v>0</v>
      </c>
      <c r="Y88">
        <v>9.65</v>
      </c>
      <c r="Z88">
        <v>-71</v>
      </c>
    </row>
    <row r="89" spans="7:26">
      <c r="G89" t="s">
        <v>131</v>
      </c>
      <c r="H89" s="115">
        <v>1.8</v>
      </c>
      <c r="I89" s="88">
        <v>0</v>
      </c>
      <c r="J89" s="88">
        <v>0</v>
      </c>
      <c r="K89" s="88">
        <v>0</v>
      </c>
      <c r="L89" s="88">
        <v>0</v>
      </c>
      <c r="M89" s="116">
        <v>4.2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6</v>
      </c>
      <c r="W89">
        <v>1.8</v>
      </c>
      <c r="X89">
        <v>0</v>
      </c>
      <c r="Y89">
        <v>4.2</v>
      </c>
      <c r="Z89">
        <v>0</v>
      </c>
    </row>
    <row r="90" spans="7:26">
      <c r="G90" t="s">
        <v>132</v>
      </c>
      <c r="H90" s="115">
        <v>77.33</v>
      </c>
      <c r="I90" s="88">
        <v>0</v>
      </c>
      <c r="J90" s="88">
        <v>0</v>
      </c>
      <c r="K90" s="88">
        <v>0</v>
      </c>
      <c r="L90" s="88">
        <v>0</v>
      </c>
      <c r="M90" s="116">
        <v>3.38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80.709999999999994</v>
      </c>
      <c r="W90">
        <v>77.33</v>
      </c>
      <c r="X90">
        <v>0</v>
      </c>
      <c r="Y90">
        <v>3.38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3.46</v>
      </c>
      <c r="N91" s="115">
        <v>0</v>
      </c>
      <c r="O91" s="88">
        <v>0</v>
      </c>
      <c r="P91" s="88">
        <v>-31</v>
      </c>
      <c r="Q91" s="88">
        <v>0</v>
      </c>
      <c r="R91" s="88">
        <v>0</v>
      </c>
      <c r="S91" s="116">
        <v>0</v>
      </c>
      <c r="U91" s="115">
        <v>-31</v>
      </c>
      <c r="V91" s="116">
        <v>3.46</v>
      </c>
      <c r="W91">
        <v>0</v>
      </c>
      <c r="X91">
        <v>0</v>
      </c>
      <c r="Y91">
        <v>3.46</v>
      </c>
      <c r="Z91">
        <v>-31</v>
      </c>
    </row>
    <row r="92" spans="7:26">
      <c r="G92" t="s">
        <v>134</v>
      </c>
      <c r="H92" s="115">
        <v>69.17</v>
      </c>
      <c r="I92" s="88">
        <v>0</v>
      </c>
      <c r="J92" s="88">
        <v>0</v>
      </c>
      <c r="K92" s="88">
        <v>0</v>
      </c>
      <c r="L92" s="88">
        <v>0</v>
      </c>
      <c r="M92" s="116">
        <v>0.45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69.62</v>
      </c>
      <c r="W92">
        <v>69.17</v>
      </c>
      <c r="X92">
        <v>0</v>
      </c>
      <c r="Y92">
        <v>0.45</v>
      </c>
      <c r="Z92">
        <v>0</v>
      </c>
    </row>
    <row r="93" spans="7:26">
      <c r="G93" t="s">
        <v>135</v>
      </c>
      <c r="H93" s="115">
        <v>2.9</v>
      </c>
      <c r="I93" s="88">
        <v>0</v>
      </c>
      <c r="J93" s="88">
        <v>0</v>
      </c>
      <c r="K93" s="88">
        <v>0</v>
      </c>
      <c r="L93" s="88">
        <v>0</v>
      </c>
      <c r="M93" s="116">
        <v>4.43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7.33</v>
      </c>
      <c r="W93">
        <v>2.9</v>
      </c>
      <c r="X93">
        <v>0</v>
      </c>
      <c r="Y93">
        <v>4.43</v>
      </c>
      <c r="Z93">
        <v>0</v>
      </c>
    </row>
    <row r="94" spans="7:26">
      <c r="G94" t="s">
        <v>136</v>
      </c>
      <c r="H94" s="115">
        <v>84.93</v>
      </c>
      <c r="I94" s="88">
        <v>0</v>
      </c>
      <c r="J94" s="88">
        <v>0</v>
      </c>
      <c r="K94" s="88">
        <v>0</v>
      </c>
      <c r="L94" s="88">
        <v>0</v>
      </c>
      <c r="M94" s="116">
        <v>3.38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88.31</v>
      </c>
      <c r="W94">
        <v>84.93</v>
      </c>
      <c r="X94">
        <v>0</v>
      </c>
      <c r="Y94">
        <v>3.38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2.99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2.99</v>
      </c>
      <c r="W95">
        <v>0</v>
      </c>
      <c r="X95">
        <v>0</v>
      </c>
      <c r="Y95">
        <v>2.99</v>
      </c>
      <c r="Z95">
        <v>0</v>
      </c>
    </row>
    <row r="96" spans="7:26">
      <c r="G96" t="s">
        <v>138</v>
      </c>
      <c r="H96" s="115">
        <v>35.71</v>
      </c>
      <c r="I96" s="88">
        <v>0</v>
      </c>
      <c r="J96" s="88">
        <v>0</v>
      </c>
      <c r="K96" s="88">
        <v>0</v>
      </c>
      <c r="L96" s="88">
        <v>0</v>
      </c>
      <c r="M96" s="116">
        <v>2.8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38.51</v>
      </c>
      <c r="W96">
        <v>35.71</v>
      </c>
      <c r="X96">
        <v>0</v>
      </c>
      <c r="Y96">
        <v>2.8</v>
      </c>
      <c r="Z96">
        <v>0</v>
      </c>
    </row>
    <row r="97" spans="1:83">
      <c r="G97" t="s">
        <v>139</v>
      </c>
      <c r="H97" s="115">
        <v>72.38</v>
      </c>
      <c r="I97" s="88">
        <v>0</v>
      </c>
      <c r="J97" s="88">
        <v>0</v>
      </c>
      <c r="K97" s="88">
        <v>0</v>
      </c>
      <c r="L97" s="88">
        <v>0</v>
      </c>
      <c r="M97" s="116">
        <v>2.0299999999999998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74.41</v>
      </c>
      <c r="W97">
        <v>72.38</v>
      </c>
      <c r="X97">
        <v>0</v>
      </c>
      <c r="Y97">
        <v>2.0299999999999998</v>
      </c>
      <c r="Z97">
        <v>0</v>
      </c>
    </row>
    <row r="98" spans="1:83">
      <c r="G98" t="s">
        <v>140</v>
      </c>
      <c r="H98" s="115">
        <v>45.36</v>
      </c>
      <c r="I98" s="88">
        <v>0</v>
      </c>
      <c r="J98" s="88">
        <v>0</v>
      </c>
      <c r="K98" s="88">
        <v>0</v>
      </c>
      <c r="L98" s="88">
        <v>0</v>
      </c>
      <c r="M98" s="116">
        <v>1.83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47.19</v>
      </c>
      <c r="W98">
        <v>45.36</v>
      </c>
      <c r="X98">
        <v>0</v>
      </c>
      <c r="Y98">
        <v>1.83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0.18063500000000002</v>
      </c>
      <c r="I99" s="111">
        <f t="shared" ref="I99:BQ99" si="1">SUM(I3:I98)/4000</f>
        <v>5.1417499999999998E-2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7.6079999999999981E-2</v>
      </c>
      <c r="N99" s="110">
        <f t="shared" si="1"/>
        <v>0</v>
      </c>
      <c r="O99" s="111">
        <f t="shared" si="1"/>
        <v>-0.46350000000000002</v>
      </c>
      <c r="P99" s="111">
        <f t="shared" si="1"/>
        <v>-2.359845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-2.8233449999999998</v>
      </c>
      <c r="V99" s="112">
        <f t="shared" si="1"/>
        <v>0.30813250000000003</v>
      </c>
      <c r="W99">
        <f t="shared" si="1"/>
        <v>0.18063500000000002</v>
      </c>
      <c r="X99">
        <f t="shared" si="1"/>
        <v>-0.41208249999999996</v>
      </c>
      <c r="Y99">
        <f t="shared" si="1"/>
        <v>7.6079999999999981E-2</v>
      </c>
      <c r="Z99">
        <f t="shared" si="1"/>
        <v>-2.359845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2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464</v>
      </c>
      <c r="X1" t="s">
        <v>464</v>
      </c>
      <c r="Y1" t="s">
        <v>464</v>
      </c>
      <c r="Z1" t="s">
        <v>464</v>
      </c>
      <c r="AA1" t="s">
        <v>464</v>
      </c>
      <c r="AB1" t="s">
        <v>467</v>
      </c>
      <c r="AC1" t="s">
        <v>465</v>
      </c>
      <c r="AD1" t="s">
        <v>468</v>
      </c>
      <c r="AE1" t="s">
        <v>469</v>
      </c>
      <c r="AF1" t="s">
        <v>470</v>
      </c>
      <c r="AG1" t="s">
        <v>470</v>
      </c>
      <c r="AH1" t="s">
        <v>471</v>
      </c>
      <c r="AI1" t="s">
        <v>472</v>
      </c>
      <c r="AJ1" t="s">
        <v>465</v>
      </c>
      <c r="AK1" t="s">
        <v>466</v>
      </c>
      <c r="AL1" t="s">
        <v>466</v>
      </c>
      <c r="AM1" t="s">
        <v>466</v>
      </c>
      <c r="AN1" t="s">
        <v>466</v>
      </c>
      <c r="AO1" t="s">
        <v>474</v>
      </c>
      <c r="AP1" t="s">
        <v>467</v>
      </c>
      <c r="AQ1" t="s">
        <v>467</v>
      </c>
      <c r="AR1" t="s">
        <v>466</v>
      </c>
      <c r="AS1" t="s">
        <v>466</v>
      </c>
      <c r="AT1" t="s">
        <v>474</v>
      </c>
      <c r="AU1" t="s">
        <v>473</v>
      </c>
      <c r="AV1" t="s">
        <v>475</v>
      </c>
      <c r="AW1" t="s">
        <v>476</v>
      </c>
      <c r="AX1" t="s">
        <v>464</v>
      </c>
      <c r="AY1" t="s">
        <v>464</v>
      </c>
      <c r="AZ1" t="s">
        <v>477</v>
      </c>
      <c r="BA1" t="s">
        <v>464</v>
      </c>
      <c r="BB1" t="s">
        <v>479</v>
      </c>
      <c r="BC1" t="s">
        <v>478</v>
      </c>
      <c r="BD1" t="s">
        <v>478</v>
      </c>
      <c r="BE1" t="s">
        <v>471</v>
      </c>
      <c r="BF1" t="s">
        <v>481</v>
      </c>
      <c r="BG1" t="s">
        <v>480</v>
      </c>
      <c r="BH1" t="s">
        <v>464</v>
      </c>
      <c r="BI1" t="s">
        <v>482</v>
      </c>
      <c r="BJ1" t="s">
        <v>482</v>
      </c>
    </row>
    <row r="2" spans="1:6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44709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150</v>
      </c>
      <c r="AO2" t="s">
        <v>150</v>
      </c>
      <c r="AP2" t="s">
        <v>150</v>
      </c>
      <c r="AQ2" t="s">
        <v>150</v>
      </c>
      <c r="AR2" t="s">
        <v>150</v>
      </c>
      <c r="AS2" t="s">
        <v>150</v>
      </c>
      <c r="AT2" t="s">
        <v>150</v>
      </c>
      <c r="AU2" t="s">
        <v>150</v>
      </c>
      <c r="AV2" t="s">
        <v>246</v>
      </c>
      <c r="AW2" t="s">
        <v>390</v>
      </c>
      <c r="AX2" t="s">
        <v>268</v>
      </c>
      <c r="AY2" t="s">
        <v>270</v>
      </c>
      <c r="AZ2" t="s">
        <v>405</v>
      </c>
      <c r="BA2" t="s">
        <v>237</v>
      </c>
      <c r="BB2" t="s">
        <v>152</v>
      </c>
      <c r="BC2" t="s">
        <v>152</v>
      </c>
      <c r="BD2" t="s">
        <v>152</v>
      </c>
      <c r="BE2" t="s">
        <v>153</v>
      </c>
      <c r="BF2" t="s">
        <v>153</v>
      </c>
      <c r="BG2" t="s">
        <v>153</v>
      </c>
      <c r="BH2" t="s">
        <v>269</v>
      </c>
      <c r="BI2" t="s">
        <v>149</v>
      </c>
      <c r="BJ2" t="s">
        <v>150</v>
      </c>
    </row>
    <row r="3" spans="1:6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854.88000000000011</v>
      </c>
      <c r="I3" s="95">
        <v>80.42</v>
      </c>
      <c r="J3" s="95">
        <v>97.820000000000007</v>
      </c>
      <c r="K3" s="95">
        <v>4.83</v>
      </c>
      <c r="L3" s="95">
        <v>3.17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0.72</v>
      </c>
      <c r="X3">
        <v>0.4</v>
      </c>
      <c r="Y3">
        <v>0.51</v>
      </c>
      <c r="Z3">
        <v>0.98</v>
      </c>
      <c r="AA3">
        <v>0.79</v>
      </c>
      <c r="AB3">
        <v>193.02</v>
      </c>
      <c r="AC3">
        <v>241.28</v>
      </c>
      <c r="AD3">
        <v>24.87</v>
      </c>
      <c r="AE3">
        <v>49.7</v>
      </c>
      <c r="AF3">
        <v>11.58</v>
      </c>
      <c r="AG3">
        <v>76.239999999999995</v>
      </c>
      <c r="AH3">
        <v>24.85</v>
      </c>
      <c r="AI3">
        <v>24.85</v>
      </c>
      <c r="AJ3">
        <v>25</v>
      </c>
      <c r="AK3">
        <v>40.53</v>
      </c>
      <c r="AL3">
        <v>46.32</v>
      </c>
      <c r="AM3">
        <v>62.25</v>
      </c>
      <c r="AN3">
        <v>20.75</v>
      </c>
      <c r="AO3">
        <v>14.48</v>
      </c>
      <c r="AP3">
        <v>0</v>
      </c>
      <c r="AQ3">
        <v>0</v>
      </c>
      <c r="AR3">
        <v>14.48</v>
      </c>
      <c r="AS3">
        <v>15.44</v>
      </c>
      <c r="AT3">
        <v>14.48</v>
      </c>
      <c r="AU3">
        <v>0</v>
      </c>
      <c r="AV3">
        <v>28.95</v>
      </c>
      <c r="AW3">
        <v>0.53</v>
      </c>
      <c r="AX3">
        <v>0.97</v>
      </c>
      <c r="AY3">
        <v>0.93</v>
      </c>
      <c r="AZ3">
        <v>3.17</v>
      </c>
      <c r="BA3">
        <v>0.59</v>
      </c>
      <c r="BB3">
        <v>0</v>
      </c>
      <c r="BC3">
        <v>0</v>
      </c>
      <c r="BD3">
        <v>4.83</v>
      </c>
      <c r="BE3">
        <v>57.91</v>
      </c>
      <c r="BF3">
        <v>33.78</v>
      </c>
      <c r="BG3">
        <v>5.54</v>
      </c>
      <c r="BH3">
        <v>0.4</v>
      </c>
      <c r="BI3">
        <v>0</v>
      </c>
      <c r="BJ3">
        <v>0</v>
      </c>
    </row>
    <row r="4" spans="1:62">
      <c r="A4" t="s">
        <v>240</v>
      </c>
      <c r="B4" t="s">
        <v>232</v>
      </c>
      <c r="C4" t="s">
        <v>234</v>
      </c>
      <c r="G4" t="s">
        <v>46</v>
      </c>
      <c r="H4" s="115">
        <v>854.88000000000011</v>
      </c>
      <c r="I4" s="88">
        <v>80.42</v>
      </c>
      <c r="J4" s="88">
        <v>97.820000000000007</v>
      </c>
      <c r="K4" s="88">
        <v>4.83</v>
      </c>
      <c r="L4" s="88">
        <v>3.17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0.72</v>
      </c>
      <c r="X4">
        <v>0.4</v>
      </c>
      <c r="Y4">
        <v>0.51</v>
      </c>
      <c r="Z4">
        <v>0.98</v>
      </c>
      <c r="AA4">
        <v>0.79</v>
      </c>
      <c r="AB4">
        <v>193.02</v>
      </c>
      <c r="AC4">
        <v>241.28</v>
      </c>
      <c r="AD4">
        <v>24.87</v>
      </c>
      <c r="AE4">
        <v>49.7</v>
      </c>
      <c r="AF4">
        <v>11.58</v>
      </c>
      <c r="AG4">
        <v>76.239999999999995</v>
      </c>
      <c r="AH4">
        <v>24.85</v>
      </c>
      <c r="AI4">
        <v>24.85</v>
      </c>
      <c r="AJ4">
        <v>25</v>
      </c>
      <c r="AK4">
        <v>40.53</v>
      </c>
      <c r="AL4">
        <v>46.32</v>
      </c>
      <c r="AM4">
        <v>62.25</v>
      </c>
      <c r="AN4">
        <v>20.75</v>
      </c>
      <c r="AO4">
        <v>14.48</v>
      </c>
      <c r="AP4">
        <v>0</v>
      </c>
      <c r="AQ4">
        <v>0</v>
      </c>
      <c r="AR4">
        <v>14.48</v>
      </c>
      <c r="AS4">
        <v>15.44</v>
      </c>
      <c r="AT4">
        <v>14.48</v>
      </c>
      <c r="AU4">
        <v>0</v>
      </c>
      <c r="AV4">
        <v>28.95</v>
      </c>
      <c r="AW4">
        <v>0.53</v>
      </c>
      <c r="AX4">
        <v>0.97</v>
      </c>
      <c r="AY4">
        <v>0.93</v>
      </c>
      <c r="AZ4">
        <v>3.17</v>
      </c>
      <c r="BA4">
        <v>0.59</v>
      </c>
      <c r="BB4">
        <v>0</v>
      </c>
      <c r="BC4">
        <v>0</v>
      </c>
      <c r="BD4">
        <v>4.83</v>
      </c>
      <c r="BE4">
        <v>57.91</v>
      </c>
      <c r="BF4">
        <v>33.78</v>
      </c>
      <c r="BG4">
        <v>5.54</v>
      </c>
      <c r="BH4">
        <v>0.4</v>
      </c>
      <c r="BI4">
        <v>0</v>
      </c>
      <c r="BJ4">
        <v>0</v>
      </c>
    </row>
    <row r="5" spans="1:62">
      <c r="A5" t="s">
        <v>241</v>
      </c>
      <c r="B5" t="s">
        <v>233</v>
      </c>
      <c r="C5" t="s">
        <v>235</v>
      </c>
      <c r="G5" t="s">
        <v>47</v>
      </c>
      <c r="H5" s="115">
        <v>854.88000000000011</v>
      </c>
      <c r="I5" s="88">
        <v>80.42</v>
      </c>
      <c r="J5" s="88">
        <v>97.820000000000007</v>
      </c>
      <c r="K5" s="88">
        <v>4.83</v>
      </c>
      <c r="L5" s="88">
        <v>3.17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0.72</v>
      </c>
      <c r="X5">
        <v>0.4</v>
      </c>
      <c r="Y5">
        <v>0.51</v>
      </c>
      <c r="Z5">
        <v>0.98</v>
      </c>
      <c r="AA5">
        <v>0.79</v>
      </c>
      <c r="AB5">
        <v>193.02</v>
      </c>
      <c r="AC5">
        <v>241.28</v>
      </c>
      <c r="AD5">
        <v>24.87</v>
      </c>
      <c r="AE5">
        <v>49.7</v>
      </c>
      <c r="AF5">
        <v>11.58</v>
      </c>
      <c r="AG5">
        <v>76.239999999999995</v>
      </c>
      <c r="AH5">
        <v>24.85</v>
      </c>
      <c r="AI5">
        <v>24.85</v>
      </c>
      <c r="AJ5">
        <v>25</v>
      </c>
      <c r="AK5">
        <v>40.53</v>
      </c>
      <c r="AL5">
        <v>46.32</v>
      </c>
      <c r="AM5">
        <v>62.25</v>
      </c>
      <c r="AN5">
        <v>20.75</v>
      </c>
      <c r="AO5">
        <v>14.48</v>
      </c>
      <c r="AP5">
        <v>0</v>
      </c>
      <c r="AQ5">
        <v>0</v>
      </c>
      <c r="AR5">
        <v>14.48</v>
      </c>
      <c r="AS5">
        <v>15.44</v>
      </c>
      <c r="AT5">
        <v>14.48</v>
      </c>
      <c r="AU5">
        <v>0</v>
      </c>
      <c r="AV5">
        <v>28.95</v>
      </c>
      <c r="AW5">
        <v>0.53</v>
      </c>
      <c r="AX5">
        <v>0.97</v>
      </c>
      <c r="AY5">
        <v>0.93</v>
      </c>
      <c r="AZ5">
        <v>3.17</v>
      </c>
      <c r="BA5">
        <v>0.59</v>
      </c>
      <c r="BB5">
        <v>0</v>
      </c>
      <c r="BC5">
        <v>0</v>
      </c>
      <c r="BD5">
        <v>4.83</v>
      </c>
      <c r="BE5">
        <v>57.91</v>
      </c>
      <c r="BF5">
        <v>33.78</v>
      </c>
      <c r="BG5">
        <v>5.54</v>
      </c>
      <c r="BH5">
        <v>0.4</v>
      </c>
      <c r="BI5">
        <v>0</v>
      </c>
      <c r="BJ5">
        <v>0</v>
      </c>
    </row>
    <row r="6" spans="1:62">
      <c r="A6" t="s">
        <v>242</v>
      </c>
      <c r="B6" t="s">
        <v>264</v>
      </c>
      <c r="C6" t="s">
        <v>236</v>
      </c>
      <c r="G6" t="s">
        <v>48</v>
      </c>
      <c r="H6" s="115">
        <v>854.88000000000011</v>
      </c>
      <c r="I6" s="88">
        <v>80.42</v>
      </c>
      <c r="J6" s="88">
        <v>97.820000000000007</v>
      </c>
      <c r="K6" s="88">
        <v>4.83</v>
      </c>
      <c r="L6" s="88">
        <v>3.17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0.72</v>
      </c>
      <c r="X6">
        <v>0.4</v>
      </c>
      <c r="Y6">
        <v>0.51</v>
      </c>
      <c r="Z6">
        <v>0.98</v>
      </c>
      <c r="AA6">
        <v>0.79</v>
      </c>
      <c r="AB6">
        <v>193.02</v>
      </c>
      <c r="AC6">
        <v>241.28</v>
      </c>
      <c r="AD6">
        <v>24.87</v>
      </c>
      <c r="AE6">
        <v>49.7</v>
      </c>
      <c r="AF6">
        <v>11.58</v>
      </c>
      <c r="AG6">
        <v>76.239999999999995</v>
      </c>
      <c r="AH6">
        <v>24.85</v>
      </c>
      <c r="AI6">
        <v>24.85</v>
      </c>
      <c r="AJ6">
        <v>25</v>
      </c>
      <c r="AK6">
        <v>40.53</v>
      </c>
      <c r="AL6">
        <v>46.32</v>
      </c>
      <c r="AM6">
        <v>62.25</v>
      </c>
      <c r="AN6">
        <v>20.75</v>
      </c>
      <c r="AO6">
        <v>14.48</v>
      </c>
      <c r="AP6">
        <v>0</v>
      </c>
      <c r="AQ6">
        <v>0</v>
      </c>
      <c r="AR6">
        <v>14.48</v>
      </c>
      <c r="AS6">
        <v>15.44</v>
      </c>
      <c r="AT6">
        <v>14.48</v>
      </c>
      <c r="AU6">
        <v>0</v>
      </c>
      <c r="AV6">
        <v>28.95</v>
      </c>
      <c r="AW6">
        <v>0.53</v>
      </c>
      <c r="AX6">
        <v>0.97</v>
      </c>
      <c r="AY6">
        <v>0.93</v>
      </c>
      <c r="AZ6">
        <v>3.17</v>
      </c>
      <c r="BA6">
        <v>0.59</v>
      </c>
      <c r="BB6">
        <v>0</v>
      </c>
      <c r="BC6">
        <v>0</v>
      </c>
      <c r="BD6">
        <v>4.83</v>
      </c>
      <c r="BE6">
        <v>57.91</v>
      </c>
      <c r="BF6">
        <v>33.78</v>
      </c>
      <c r="BG6">
        <v>5.54</v>
      </c>
      <c r="BH6">
        <v>0.4</v>
      </c>
      <c r="BI6">
        <v>0</v>
      </c>
      <c r="BJ6">
        <v>0</v>
      </c>
    </row>
    <row r="7" spans="1:62">
      <c r="A7" t="s">
        <v>243</v>
      </c>
      <c r="B7" t="s">
        <v>299</v>
      </c>
      <c r="C7" t="s">
        <v>265</v>
      </c>
      <c r="G7" t="s">
        <v>49</v>
      </c>
      <c r="H7" s="115">
        <v>758.36</v>
      </c>
      <c r="I7" s="88">
        <v>80.42</v>
      </c>
      <c r="J7" s="88">
        <v>97.73</v>
      </c>
      <c r="K7" s="88">
        <v>4.83</v>
      </c>
      <c r="L7" s="88">
        <v>3.17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0.72</v>
      </c>
      <c r="X7">
        <v>0.4</v>
      </c>
      <c r="Y7">
        <v>0.51</v>
      </c>
      <c r="Z7">
        <v>0.98</v>
      </c>
      <c r="AA7">
        <v>0.79</v>
      </c>
      <c r="AB7">
        <v>193.02</v>
      </c>
      <c r="AC7">
        <v>144.76</v>
      </c>
      <c r="AD7">
        <v>24.87</v>
      </c>
      <c r="AE7">
        <v>49.7</v>
      </c>
      <c r="AF7">
        <v>11.58</v>
      </c>
      <c r="AG7">
        <v>76.239999999999995</v>
      </c>
      <c r="AH7">
        <v>24.85</v>
      </c>
      <c r="AI7">
        <v>24.85</v>
      </c>
      <c r="AJ7">
        <v>25</v>
      </c>
      <c r="AK7">
        <v>40.53</v>
      </c>
      <c r="AL7">
        <v>46.32</v>
      </c>
      <c r="AM7">
        <v>62.25</v>
      </c>
      <c r="AN7">
        <v>20.75</v>
      </c>
      <c r="AO7">
        <v>14.48</v>
      </c>
      <c r="AP7">
        <v>0</v>
      </c>
      <c r="AQ7">
        <v>0</v>
      </c>
      <c r="AR7">
        <v>14.48</v>
      </c>
      <c r="AS7">
        <v>15.44</v>
      </c>
      <c r="AT7">
        <v>14.48</v>
      </c>
      <c r="AU7">
        <v>0</v>
      </c>
      <c r="AV7">
        <v>28.95</v>
      </c>
      <c r="AW7">
        <v>0.53</v>
      </c>
      <c r="AX7">
        <v>0.97</v>
      </c>
      <c r="AY7">
        <v>0.93</v>
      </c>
      <c r="AZ7">
        <v>3.17</v>
      </c>
      <c r="BA7">
        <v>0.59</v>
      </c>
      <c r="BB7">
        <v>0</v>
      </c>
      <c r="BC7">
        <v>0</v>
      </c>
      <c r="BD7">
        <v>4.83</v>
      </c>
      <c r="BE7">
        <v>57.91</v>
      </c>
      <c r="BF7">
        <v>33.78</v>
      </c>
      <c r="BG7">
        <v>5.45</v>
      </c>
      <c r="BH7">
        <v>0.4</v>
      </c>
      <c r="BI7">
        <v>0</v>
      </c>
      <c r="BJ7">
        <v>0</v>
      </c>
    </row>
    <row r="8" spans="1:62">
      <c r="A8" t="s">
        <v>244</v>
      </c>
      <c r="B8" t="s">
        <v>341</v>
      </c>
      <c r="C8" t="s">
        <v>237</v>
      </c>
      <c r="G8" t="s">
        <v>50</v>
      </c>
      <c r="H8" s="115">
        <v>758.36</v>
      </c>
      <c r="I8" s="88">
        <v>80.42</v>
      </c>
      <c r="J8" s="88">
        <v>97.73</v>
      </c>
      <c r="K8" s="88">
        <v>4.83</v>
      </c>
      <c r="L8" s="88">
        <v>3.17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0.72</v>
      </c>
      <c r="X8">
        <v>0.4</v>
      </c>
      <c r="Y8">
        <v>0.51</v>
      </c>
      <c r="Z8">
        <v>0.98</v>
      </c>
      <c r="AA8">
        <v>0.79</v>
      </c>
      <c r="AB8">
        <v>193.02</v>
      </c>
      <c r="AC8">
        <v>144.76</v>
      </c>
      <c r="AD8">
        <v>24.87</v>
      </c>
      <c r="AE8">
        <v>49.7</v>
      </c>
      <c r="AF8">
        <v>11.58</v>
      </c>
      <c r="AG8">
        <v>76.239999999999995</v>
      </c>
      <c r="AH8">
        <v>24.85</v>
      </c>
      <c r="AI8">
        <v>24.85</v>
      </c>
      <c r="AJ8">
        <v>25</v>
      </c>
      <c r="AK8">
        <v>40.53</v>
      </c>
      <c r="AL8">
        <v>46.32</v>
      </c>
      <c r="AM8">
        <v>62.25</v>
      </c>
      <c r="AN8">
        <v>20.75</v>
      </c>
      <c r="AO8">
        <v>14.48</v>
      </c>
      <c r="AP8">
        <v>0</v>
      </c>
      <c r="AQ8">
        <v>0</v>
      </c>
      <c r="AR8">
        <v>14.48</v>
      </c>
      <c r="AS8">
        <v>15.44</v>
      </c>
      <c r="AT8">
        <v>14.48</v>
      </c>
      <c r="AU8">
        <v>0</v>
      </c>
      <c r="AV8">
        <v>28.95</v>
      </c>
      <c r="AW8">
        <v>0.53</v>
      </c>
      <c r="AX8">
        <v>0.97</v>
      </c>
      <c r="AY8">
        <v>0.93</v>
      </c>
      <c r="AZ8">
        <v>3.17</v>
      </c>
      <c r="BA8">
        <v>0.59</v>
      </c>
      <c r="BB8">
        <v>0</v>
      </c>
      <c r="BC8">
        <v>0</v>
      </c>
      <c r="BD8">
        <v>4.83</v>
      </c>
      <c r="BE8">
        <v>57.91</v>
      </c>
      <c r="BF8">
        <v>33.78</v>
      </c>
      <c r="BG8">
        <v>5.45</v>
      </c>
      <c r="BH8">
        <v>0.4</v>
      </c>
      <c r="BI8">
        <v>0</v>
      </c>
      <c r="BJ8">
        <v>0</v>
      </c>
    </row>
    <row r="9" spans="1:62">
      <c r="A9" t="s">
        <v>245</v>
      </c>
      <c r="B9" t="s">
        <v>361</v>
      </c>
      <c r="C9" t="s">
        <v>238</v>
      </c>
      <c r="G9" t="s">
        <v>51</v>
      </c>
      <c r="H9" s="115">
        <v>613.60000000000014</v>
      </c>
      <c r="I9" s="88">
        <v>80.42</v>
      </c>
      <c r="J9" s="88">
        <v>97.73</v>
      </c>
      <c r="K9" s="88">
        <v>4.83</v>
      </c>
      <c r="L9" s="88">
        <v>3.17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0.72</v>
      </c>
      <c r="X9">
        <v>0.4</v>
      </c>
      <c r="Y9">
        <v>0.51</v>
      </c>
      <c r="Z9">
        <v>0.98</v>
      </c>
      <c r="AA9">
        <v>0.79</v>
      </c>
      <c r="AB9">
        <v>193.02</v>
      </c>
      <c r="AC9">
        <v>0</v>
      </c>
      <c r="AD9">
        <v>24.87</v>
      </c>
      <c r="AE9">
        <v>49.7</v>
      </c>
      <c r="AF9">
        <v>11.58</v>
      </c>
      <c r="AG9">
        <v>76.239999999999995</v>
      </c>
      <c r="AH9">
        <v>24.85</v>
      </c>
      <c r="AI9">
        <v>24.85</v>
      </c>
      <c r="AJ9">
        <v>25</v>
      </c>
      <c r="AK9">
        <v>40.53</v>
      </c>
      <c r="AL9">
        <v>46.32</v>
      </c>
      <c r="AM9">
        <v>62.25</v>
      </c>
      <c r="AN9">
        <v>20.75</v>
      </c>
      <c r="AO9">
        <v>14.48</v>
      </c>
      <c r="AP9">
        <v>0</v>
      </c>
      <c r="AQ9">
        <v>0</v>
      </c>
      <c r="AR9">
        <v>14.48</v>
      </c>
      <c r="AS9">
        <v>15.44</v>
      </c>
      <c r="AT9">
        <v>14.48</v>
      </c>
      <c r="AU9">
        <v>0</v>
      </c>
      <c r="AV9">
        <v>28.95</v>
      </c>
      <c r="AW9">
        <v>0.53</v>
      </c>
      <c r="AX9">
        <v>0.97</v>
      </c>
      <c r="AY9">
        <v>0.93</v>
      </c>
      <c r="AZ9">
        <v>3.17</v>
      </c>
      <c r="BA9">
        <v>0.59</v>
      </c>
      <c r="BB9">
        <v>0</v>
      </c>
      <c r="BC9">
        <v>0</v>
      </c>
      <c r="BD9">
        <v>4.83</v>
      </c>
      <c r="BE9">
        <v>57.91</v>
      </c>
      <c r="BF9">
        <v>33.78</v>
      </c>
      <c r="BG9">
        <v>5.45</v>
      </c>
      <c r="BH9">
        <v>0.4</v>
      </c>
      <c r="BI9">
        <v>0</v>
      </c>
      <c r="BJ9">
        <v>0</v>
      </c>
    </row>
    <row r="10" spans="1:62">
      <c r="A10" t="s">
        <v>266</v>
      </c>
      <c r="C10" t="s">
        <v>239</v>
      </c>
      <c r="G10" t="s">
        <v>52</v>
      </c>
      <c r="H10" s="115">
        <v>613.60000000000014</v>
      </c>
      <c r="I10" s="88">
        <v>80.42</v>
      </c>
      <c r="J10" s="88">
        <v>97.73</v>
      </c>
      <c r="K10" s="88">
        <v>4.83</v>
      </c>
      <c r="L10" s="88">
        <v>3.17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0.72</v>
      </c>
      <c r="X10">
        <v>0.4</v>
      </c>
      <c r="Y10">
        <v>0.51</v>
      </c>
      <c r="Z10">
        <v>0.98</v>
      </c>
      <c r="AA10">
        <v>0.79</v>
      </c>
      <c r="AB10">
        <v>193.02</v>
      </c>
      <c r="AC10">
        <v>0</v>
      </c>
      <c r="AD10">
        <v>24.87</v>
      </c>
      <c r="AE10">
        <v>49.7</v>
      </c>
      <c r="AF10">
        <v>11.58</v>
      </c>
      <c r="AG10">
        <v>76.239999999999995</v>
      </c>
      <c r="AH10">
        <v>24.85</v>
      </c>
      <c r="AI10">
        <v>24.85</v>
      </c>
      <c r="AJ10">
        <v>25</v>
      </c>
      <c r="AK10">
        <v>40.53</v>
      </c>
      <c r="AL10">
        <v>46.32</v>
      </c>
      <c r="AM10">
        <v>62.25</v>
      </c>
      <c r="AN10">
        <v>20.75</v>
      </c>
      <c r="AO10">
        <v>14.48</v>
      </c>
      <c r="AP10">
        <v>0</v>
      </c>
      <c r="AQ10">
        <v>0</v>
      </c>
      <c r="AR10">
        <v>14.48</v>
      </c>
      <c r="AS10">
        <v>15.44</v>
      </c>
      <c r="AT10">
        <v>14.48</v>
      </c>
      <c r="AU10">
        <v>0</v>
      </c>
      <c r="AV10">
        <v>28.95</v>
      </c>
      <c r="AW10">
        <v>0.53</v>
      </c>
      <c r="AX10">
        <v>0.97</v>
      </c>
      <c r="AY10">
        <v>0.93</v>
      </c>
      <c r="AZ10">
        <v>3.17</v>
      </c>
      <c r="BA10">
        <v>0.59</v>
      </c>
      <c r="BB10">
        <v>0</v>
      </c>
      <c r="BC10">
        <v>0</v>
      </c>
      <c r="BD10">
        <v>4.83</v>
      </c>
      <c r="BE10">
        <v>57.91</v>
      </c>
      <c r="BF10">
        <v>33.78</v>
      </c>
      <c r="BG10">
        <v>5.45</v>
      </c>
      <c r="BH10">
        <v>0.4</v>
      </c>
      <c r="BI10">
        <v>0</v>
      </c>
      <c r="BJ10">
        <v>0</v>
      </c>
    </row>
    <row r="11" spans="1:62">
      <c r="A11" t="s">
        <v>246</v>
      </c>
      <c r="C11" t="s">
        <v>342</v>
      </c>
      <c r="G11" t="s">
        <v>53</v>
      </c>
      <c r="H11" s="115">
        <v>613.60000000000014</v>
      </c>
      <c r="I11" s="88">
        <v>80.42</v>
      </c>
      <c r="J11" s="88">
        <v>97.73</v>
      </c>
      <c r="K11" s="88">
        <v>4.83</v>
      </c>
      <c r="L11" s="88">
        <v>3.17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0.72</v>
      </c>
      <c r="X11">
        <v>0.4</v>
      </c>
      <c r="Y11">
        <v>0.51</v>
      </c>
      <c r="Z11">
        <v>0.98</v>
      </c>
      <c r="AA11">
        <v>0.79</v>
      </c>
      <c r="AB11">
        <v>193.02</v>
      </c>
      <c r="AC11">
        <v>0</v>
      </c>
      <c r="AD11">
        <v>24.87</v>
      </c>
      <c r="AE11">
        <v>49.7</v>
      </c>
      <c r="AF11">
        <v>11.58</v>
      </c>
      <c r="AG11">
        <v>76.239999999999995</v>
      </c>
      <c r="AH11">
        <v>24.85</v>
      </c>
      <c r="AI11">
        <v>24.85</v>
      </c>
      <c r="AJ11">
        <v>25</v>
      </c>
      <c r="AK11">
        <v>40.53</v>
      </c>
      <c r="AL11">
        <v>46.32</v>
      </c>
      <c r="AM11">
        <v>62.25</v>
      </c>
      <c r="AN11">
        <v>20.75</v>
      </c>
      <c r="AO11">
        <v>14.48</v>
      </c>
      <c r="AP11">
        <v>0</v>
      </c>
      <c r="AQ11">
        <v>0</v>
      </c>
      <c r="AR11">
        <v>14.48</v>
      </c>
      <c r="AS11">
        <v>15.44</v>
      </c>
      <c r="AT11">
        <v>14.48</v>
      </c>
      <c r="AU11">
        <v>0</v>
      </c>
      <c r="AV11">
        <v>28.95</v>
      </c>
      <c r="AW11">
        <v>0.53</v>
      </c>
      <c r="AX11">
        <v>0.97</v>
      </c>
      <c r="AY11">
        <v>0.93</v>
      </c>
      <c r="AZ11">
        <v>3.17</v>
      </c>
      <c r="BA11">
        <v>0.59</v>
      </c>
      <c r="BB11">
        <v>0</v>
      </c>
      <c r="BC11">
        <v>0</v>
      </c>
      <c r="BD11">
        <v>4.83</v>
      </c>
      <c r="BE11">
        <v>57.91</v>
      </c>
      <c r="BF11">
        <v>33.78</v>
      </c>
      <c r="BG11">
        <v>5.45</v>
      </c>
      <c r="BH11">
        <v>0.4</v>
      </c>
      <c r="BI11">
        <v>0</v>
      </c>
      <c r="BJ11">
        <v>0</v>
      </c>
    </row>
    <row r="12" spans="1:62">
      <c r="A12" t="s">
        <v>247</v>
      </c>
      <c r="C12" t="s">
        <v>362</v>
      </c>
      <c r="G12" t="s">
        <v>54</v>
      </c>
      <c r="H12" s="115">
        <v>613.60000000000014</v>
      </c>
      <c r="I12" s="88">
        <v>80.42</v>
      </c>
      <c r="J12" s="88">
        <v>97.73</v>
      </c>
      <c r="K12" s="88">
        <v>4.83</v>
      </c>
      <c r="L12" s="88">
        <v>3.17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0.72</v>
      </c>
      <c r="X12">
        <v>0.4</v>
      </c>
      <c r="Y12">
        <v>0.51</v>
      </c>
      <c r="Z12">
        <v>0.98</v>
      </c>
      <c r="AA12">
        <v>0.79</v>
      </c>
      <c r="AB12">
        <v>193.02</v>
      </c>
      <c r="AC12">
        <v>0</v>
      </c>
      <c r="AD12">
        <v>24.87</v>
      </c>
      <c r="AE12">
        <v>49.7</v>
      </c>
      <c r="AF12">
        <v>11.58</v>
      </c>
      <c r="AG12">
        <v>76.239999999999995</v>
      </c>
      <c r="AH12">
        <v>24.85</v>
      </c>
      <c r="AI12">
        <v>24.85</v>
      </c>
      <c r="AJ12">
        <v>25</v>
      </c>
      <c r="AK12">
        <v>40.53</v>
      </c>
      <c r="AL12">
        <v>46.32</v>
      </c>
      <c r="AM12">
        <v>62.25</v>
      </c>
      <c r="AN12">
        <v>20.75</v>
      </c>
      <c r="AO12">
        <v>14.48</v>
      </c>
      <c r="AP12">
        <v>0</v>
      </c>
      <c r="AQ12">
        <v>0</v>
      </c>
      <c r="AR12">
        <v>14.48</v>
      </c>
      <c r="AS12">
        <v>15.44</v>
      </c>
      <c r="AT12">
        <v>14.48</v>
      </c>
      <c r="AU12">
        <v>0</v>
      </c>
      <c r="AV12">
        <v>28.95</v>
      </c>
      <c r="AW12">
        <v>0.53</v>
      </c>
      <c r="AX12">
        <v>0.97</v>
      </c>
      <c r="AY12">
        <v>0.93</v>
      </c>
      <c r="AZ12">
        <v>3.17</v>
      </c>
      <c r="BA12">
        <v>0.59</v>
      </c>
      <c r="BB12">
        <v>0</v>
      </c>
      <c r="BC12">
        <v>0</v>
      </c>
      <c r="BD12">
        <v>4.83</v>
      </c>
      <c r="BE12">
        <v>57.91</v>
      </c>
      <c r="BF12">
        <v>33.78</v>
      </c>
      <c r="BG12">
        <v>5.45</v>
      </c>
      <c r="BH12">
        <v>0.4</v>
      </c>
      <c r="BI12">
        <v>0</v>
      </c>
      <c r="BJ12">
        <v>0</v>
      </c>
    </row>
    <row r="13" spans="1:62">
      <c r="A13" t="s">
        <v>248</v>
      </c>
      <c r="G13" t="s">
        <v>55</v>
      </c>
      <c r="H13" s="115">
        <v>613.60000000000014</v>
      </c>
      <c r="I13" s="88">
        <v>80.42</v>
      </c>
      <c r="J13" s="88">
        <v>97.73</v>
      </c>
      <c r="K13" s="88">
        <v>4.83</v>
      </c>
      <c r="L13" s="88">
        <v>3.17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0.72</v>
      </c>
      <c r="X13">
        <v>0.4</v>
      </c>
      <c r="Y13">
        <v>0.51</v>
      </c>
      <c r="Z13">
        <v>0.98</v>
      </c>
      <c r="AA13">
        <v>0.79</v>
      </c>
      <c r="AB13">
        <v>193.02</v>
      </c>
      <c r="AC13">
        <v>0</v>
      </c>
      <c r="AD13">
        <v>24.87</v>
      </c>
      <c r="AE13">
        <v>49.7</v>
      </c>
      <c r="AF13">
        <v>11.58</v>
      </c>
      <c r="AG13">
        <v>76.239999999999995</v>
      </c>
      <c r="AH13">
        <v>24.85</v>
      </c>
      <c r="AI13">
        <v>24.85</v>
      </c>
      <c r="AJ13">
        <v>25</v>
      </c>
      <c r="AK13">
        <v>40.53</v>
      </c>
      <c r="AL13">
        <v>46.32</v>
      </c>
      <c r="AM13">
        <v>62.25</v>
      </c>
      <c r="AN13">
        <v>20.75</v>
      </c>
      <c r="AO13">
        <v>14.48</v>
      </c>
      <c r="AP13">
        <v>0</v>
      </c>
      <c r="AQ13">
        <v>0</v>
      </c>
      <c r="AR13">
        <v>14.48</v>
      </c>
      <c r="AS13">
        <v>15.44</v>
      </c>
      <c r="AT13">
        <v>14.48</v>
      </c>
      <c r="AU13">
        <v>0</v>
      </c>
      <c r="AV13">
        <v>28.95</v>
      </c>
      <c r="AW13">
        <v>0.53</v>
      </c>
      <c r="AX13">
        <v>0.97</v>
      </c>
      <c r="AY13">
        <v>0.93</v>
      </c>
      <c r="AZ13">
        <v>3.17</v>
      </c>
      <c r="BA13">
        <v>0.59</v>
      </c>
      <c r="BB13">
        <v>0</v>
      </c>
      <c r="BC13">
        <v>0</v>
      </c>
      <c r="BD13">
        <v>4.83</v>
      </c>
      <c r="BE13">
        <v>57.91</v>
      </c>
      <c r="BF13">
        <v>33.78</v>
      </c>
      <c r="BG13">
        <v>5.45</v>
      </c>
      <c r="BH13">
        <v>0.4</v>
      </c>
      <c r="BI13">
        <v>0</v>
      </c>
      <c r="BJ13">
        <v>0</v>
      </c>
    </row>
    <row r="14" spans="1:62">
      <c r="A14" t="s">
        <v>249</v>
      </c>
      <c r="G14" t="s">
        <v>56</v>
      </c>
      <c r="H14" s="115">
        <v>613.60000000000014</v>
      </c>
      <c r="I14" s="88">
        <v>80.42</v>
      </c>
      <c r="J14" s="88">
        <v>97.73</v>
      </c>
      <c r="K14" s="88">
        <v>4.83</v>
      </c>
      <c r="L14" s="88">
        <v>3.17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0.72</v>
      </c>
      <c r="X14">
        <v>0.4</v>
      </c>
      <c r="Y14">
        <v>0.51</v>
      </c>
      <c r="Z14">
        <v>0.98</v>
      </c>
      <c r="AA14">
        <v>0.79</v>
      </c>
      <c r="AB14">
        <v>193.02</v>
      </c>
      <c r="AC14">
        <v>0</v>
      </c>
      <c r="AD14">
        <v>24.87</v>
      </c>
      <c r="AE14">
        <v>49.7</v>
      </c>
      <c r="AF14">
        <v>11.58</v>
      </c>
      <c r="AG14">
        <v>76.239999999999995</v>
      </c>
      <c r="AH14">
        <v>24.85</v>
      </c>
      <c r="AI14">
        <v>24.85</v>
      </c>
      <c r="AJ14">
        <v>25</v>
      </c>
      <c r="AK14">
        <v>40.53</v>
      </c>
      <c r="AL14">
        <v>46.32</v>
      </c>
      <c r="AM14">
        <v>62.25</v>
      </c>
      <c r="AN14">
        <v>20.75</v>
      </c>
      <c r="AO14">
        <v>14.48</v>
      </c>
      <c r="AP14">
        <v>0</v>
      </c>
      <c r="AQ14">
        <v>0</v>
      </c>
      <c r="AR14">
        <v>14.48</v>
      </c>
      <c r="AS14">
        <v>15.44</v>
      </c>
      <c r="AT14">
        <v>14.48</v>
      </c>
      <c r="AU14">
        <v>0</v>
      </c>
      <c r="AV14">
        <v>28.95</v>
      </c>
      <c r="AW14">
        <v>0.53</v>
      </c>
      <c r="AX14">
        <v>0.97</v>
      </c>
      <c r="AY14">
        <v>0.93</v>
      </c>
      <c r="AZ14">
        <v>3.17</v>
      </c>
      <c r="BA14">
        <v>0.59</v>
      </c>
      <c r="BB14">
        <v>0</v>
      </c>
      <c r="BC14">
        <v>0</v>
      </c>
      <c r="BD14">
        <v>4.83</v>
      </c>
      <c r="BE14">
        <v>57.91</v>
      </c>
      <c r="BF14">
        <v>33.78</v>
      </c>
      <c r="BG14">
        <v>5.45</v>
      </c>
      <c r="BH14">
        <v>0.4</v>
      </c>
      <c r="BI14">
        <v>0</v>
      </c>
      <c r="BJ14">
        <v>0</v>
      </c>
    </row>
    <row r="15" spans="1:62">
      <c r="A15" t="s">
        <v>250</v>
      </c>
      <c r="G15" t="s">
        <v>57</v>
      </c>
      <c r="H15" s="115">
        <v>514.03</v>
      </c>
      <c r="I15" s="88">
        <v>80.42</v>
      </c>
      <c r="J15" s="88">
        <v>97.64</v>
      </c>
      <c r="K15" s="88">
        <v>4.83</v>
      </c>
      <c r="L15" s="88">
        <v>3.17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0.72</v>
      </c>
      <c r="X15">
        <v>0.4</v>
      </c>
      <c r="Y15">
        <v>0.51</v>
      </c>
      <c r="Z15">
        <v>0.98</v>
      </c>
      <c r="AA15">
        <v>0.79</v>
      </c>
      <c r="AB15">
        <v>193.02</v>
      </c>
      <c r="AC15">
        <v>0</v>
      </c>
      <c r="AD15">
        <v>0</v>
      </c>
      <c r="AE15">
        <v>49.7</v>
      </c>
      <c r="AF15">
        <v>49.22</v>
      </c>
      <c r="AG15">
        <v>38.6</v>
      </c>
      <c r="AH15">
        <v>0</v>
      </c>
      <c r="AI15">
        <v>0</v>
      </c>
      <c r="AJ15">
        <v>0</v>
      </c>
      <c r="AK15">
        <v>40.53</v>
      </c>
      <c r="AL15">
        <v>46.32</v>
      </c>
      <c r="AM15">
        <v>62.25</v>
      </c>
      <c r="AN15">
        <v>20.75</v>
      </c>
      <c r="AO15">
        <v>14.48</v>
      </c>
      <c r="AP15">
        <v>0</v>
      </c>
      <c r="AQ15">
        <v>0</v>
      </c>
      <c r="AR15">
        <v>14.48</v>
      </c>
      <c r="AS15">
        <v>15.44</v>
      </c>
      <c r="AT15">
        <v>14.48</v>
      </c>
      <c r="AU15">
        <v>0</v>
      </c>
      <c r="AV15">
        <v>28.95</v>
      </c>
      <c r="AW15">
        <v>0.53</v>
      </c>
      <c r="AX15">
        <v>0.97</v>
      </c>
      <c r="AY15">
        <v>0.93</v>
      </c>
      <c r="AZ15">
        <v>3.17</v>
      </c>
      <c r="BA15">
        <v>0.59</v>
      </c>
      <c r="BB15">
        <v>0</v>
      </c>
      <c r="BC15">
        <v>0</v>
      </c>
      <c r="BD15">
        <v>4.83</v>
      </c>
      <c r="BE15">
        <v>57.91</v>
      </c>
      <c r="BF15">
        <v>33.78</v>
      </c>
      <c r="BG15">
        <v>5.36</v>
      </c>
      <c r="BH15">
        <v>0.4</v>
      </c>
      <c r="BI15">
        <v>0</v>
      </c>
      <c r="BJ15">
        <v>0</v>
      </c>
    </row>
    <row r="16" spans="1:62">
      <c r="A16" t="s">
        <v>251</v>
      </c>
      <c r="G16" t="s">
        <v>58</v>
      </c>
      <c r="H16" s="115">
        <v>514.03</v>
      </c>
      <c r="I16" s="88">
        <v>80.42</v>
      </c>
      <c r="J16" s="88">
        <v>97.64</v>
      </c>
      <c r="K16" s="88">
        <v>4.83</v>
      </c>
      <c r="L16" s="88">
        <v>3.17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0.72</v>
      </c>
      <c r="X16">
        <v>0.4</v>
      </c>
      <c r="Y16">
        <v>0.51</v>
      </c>
      <c r="Z16">
        <v>0.98</v>
      </c>
      <c r="AA16">
        <v>0.79</v>
      </c>
      <c r="AB16">
        <v>193.02</v>
      </c>
      <c r="AC16">
        <v>0</v>
      </c>
      <c r="AD16">
        <v>0</v>
      </c>
      <c r="AE16">
        <v>49.7</v>
      </c>
      <c r="AF16">
        <v>49.22</v>
      </c>
      <c r="AG16">
        <v>38.6</v>
      </c>
      <c r="AH16">
        <v>0</v>
      </c>
      <c r="AI16">
        <v>0</v>
      </c>
      <c r="AJ16">
        <v>0</v>
      </c>
      <c r="AK16">
        <v>40.53</v>
      </c>
      <c r="AL16">
        <v>46.32</v>
      </c>
      <c r="AM16">
        <v>62.25</v>
      </c>
      <c r="AN16">
        <v>20.75</v>
      </c>
      <c r="AO16">
        <v>14.48</v>
      </c>
      <c r="AP16">
        <v>0</v>
      </c>
      <c r="AQ16">
        <v>0</v>
      </c>
      <c r="AR16">
        <v>14.48</v>
      </c>
      <c r="AS16">
        <v>15.44</v>
      </c>
      <c r="AT16">
        <v>14.48</v>
      </c>
      <c r="AU16">
        <v>0</v>
      </c>
      <c r="AV16">
        <v>28.95</v>
      </c>
      <c r="AW16">
        <v>0.53</v>
      </c>
      <c r="AX16">
        <v>0.97</v>
      </c>
      <c r="AY16">
        <v>0.93</v>
      </c>
      <c r="AZ16">
        <v>3.17</v>
      </c>
      <c r="BA16">
        <v>0.59</v>
      </c>
      <c r="BB16">
        <v>0</v>
      </c>
      <c r="BC16">
        <v>0</v>
      </c>
      <c r="BD16">
        <v>4.83</v>
      </c>
      <c r="BE16">
        <v>57.91</v>
      </c>
      <c r="BF16">
        <v>33.78</v>
      </c>
      <c r="BG16">
        <v>5.36</v>
      </c>
      <c r="BH16">
        <v>0.4</v>
      </c>
      <c r="BI16">
        <v>0</v>
      </c>
      <c r="BJ16">
        <v>0</v>
      </c>
    </row>
    <row r="17" spans="1:62">
      <c r="A17" t="s">
        <v>252</v>
      </c>
      <c r="G17" t="s">
        <v>59</v>
      </c>
      <c r="H17" s="115">
        <v>514.03</v>
      </c>
      <c r="I17" s="88">
        <v>80.42</v>
      </c>
      <c r="J17" s="88">
        <v>97.64</v>
      </c>
      <c r="K17" s="88">
        <v>4.83</v>
      </c>
      <c r="L17" s="88">
        <v>3.17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0.72</v>
      </c>
      <c r="X17">
        <v>0.4</v>
      </c>
      <c r="Y17">
        <v>0.51</v>
      </c>
      <c r="Z17">
        <v>0.98</v>
      </c>
      <c r="AA17">
        <v>0.79</v>
      </c>
      <c r="AB17">
        <v>193.02</v>
      </c>
      <c r="AC17">
        <v>0</v>
      </c>
      <c r="AD17">
        <v>0</v>
      </c>
      <c r="AE17">
        <v>49.7</v>
      </c>
      <c r="AF17">
        <v>49.22</v>
      </c>
      <c r="AG17">
        <v>38.6</v>
      </c>
      <c r="AH17">
        <v>0</v>
      </c>
      <c r="AI17">
        <v>0</v>
      </c>
      <c r="AJ17">
        <v>0</v>
      </c>
      <c r="AK17">
        <v>40.53</v>
      </c>
      <c r="AL17">
        <v>46.32</v>
      </c>
      <c r="AM17">
        <v>62.25</v>
      </c>
      <c r="AN17">
        <v>20.75</v>
      </c>
      <c r="AO17">
        <v>14.48</v>
      </c>
      <c r="AP17">
        <v>0</v>
      </c>
      <c r="AQ17">
        <v>0</v>
      </c>
      <c r="AR17">
        <v>14.48</v>
      </c>
      <c r="AS17">
        <v>15.44</v>
      </c>
      <c r="AT17">
        <v>14.48</v>
      </c>
      <c r="AU17">
        <v>0</v>
      </c>
      <c r="AV17">
        <v>28.95</v>
      </c>
      <c r="AW17">
        <v>0.53</v>
      </c>
      <c r="AX17">
        <v>0.97</v>
      </c>
      <c r="AY17">
        <v>0.93</v>
      </c>
      <c r="AZ17">
        <v>3.17</v>
      </c>
      <c r="BA17">
        <v>0.59</v>
      </c>
      <c r="BB17">
        <v>0</v>
      </c>
      <c r="BC17">
        <v>0</v>
      </c>
      <c r="BD17">
        <v>4.83</v>
      </c>
      <c r="BE17">
        <v>57.91</v>
      </c>
      <c r="BF17">
        <v>33.78</v>
      </c>
      <c r="BG17">
        <v>5.36</v>
      </c>
      <c r="BH17">
        <v>0.4</v>
      </c>
      <c r="BI17">
        <v>0</v>
      </c>
      <c r="BJ17">
        <v>0</v>
      </c>
    </row>
    <row r="18" spans="1:62">
      <c r="A18" t="s">
        <v>253</v>
      </c>
      <c r="G18" t="s">
        <v>60</v>
      </c>
      <c r="H18" s="115">
        <v>514.03</v>
      </c>
      <c r="I18" s="88">
        <v>80.42</v>
      </c>
      <c r="J18" s="88">
        <v>97.64</v>
      </c>
      <c r="K18" s="88">
        <v>4.83</v>
      </c>
      <c r="L18" s="88">
        <v>3.17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0.72</v>
      </c>
      <c r="X18">
        <v>0.4</v>
      </c>
      <c r="Y18">
        <v>0.51</v>
      </c>
      <c r="Z18">
        <v>0.98</v>
      </c>
      <c r="AA18">
        <v>0.79</v>
      </c>
      <c r="AB18">
        <v>193.02</v>
      </c>
      <c r="AC18">
        <v>0</v>
      </c>
      <c r="AD18">
        <v>0</v>
      </c>
      <c r="AE18">
        <v>49.7</v>
      </c>
      <c r="AF18">
        <v>49.22</v>
      </c>
      <c r="AG18">
        <v>38.6</v>
      </c>
      <c r="AH18">
        <v>0</v>
      </c>
      <c r="AI18">
        <v>0</v>
      </c>
      <c r="AJ18">
        <v>0</v>
      </c>
      <c r="AK18">
        <v>40.53</v>
      </c>
      <c r="AL18">
        <v>46.32</v>
      </c>
      <c r="AM18">
        <v>62.25</v>
      </c>
      <c r="AN18">
        <v>20.75</v>
      </c>
      <c r="AO18">
        <v>14.48</v>
      </c>
      <c r="AP18">
        <v>0</v>
      </c>
      <c r="AQ18">
        <v>0</v>
      </c>
      <c r="AR18">
        <v>14.48</v>
      </c>
      <c r="AS18">
        <v>15.44</v>
      </c>
      <c r="AT18">
        <v>14.48</v>
      </c>
      <c r="AU18">
        <v>0</v>
      </c>
      <c r="AV18">
        <v>28.95</v>
      </c>
      <c r="AW18">
        <v>0.53</v>
      </c>
      <c r="AX18">
        <v>0.97</v>
      </c>
      <c r="AY18">
        <v>0.93</v>
      </c>
      <c r="AZ18">
        <v>3.17</v>
      </c>
      <c r="BA18">
        <v>0.59</v>
      </c>
      <c r="BB18">
        <v>0</v>
      </c>
      <c r="BC18">
        <v>0</v>
      </c>
      <c r="BD18">
        <v>4.83</v>
      </c>
      <c r="BE18">
        <v>57.91</v>
      </c>
      <c r="BF18">
        <v>33.78</v>
      </c>
      <c r="BG18">
        <v>5.36</v>
      </c>
      <c r="BH18">
        <v>0.4</v>
      </c>
      <c r="BI18">
        <v>0</v>
      </c>
      <c r="BJ18">
        <v>0</v>
      </c>
    </row>
    <row r="19" spans="1:62">
      <c r="A19" t="s">
        <v>267</v>
      </c>
      <c r="G19" t="s">
        <v>61</v>
      </c>
      <c r="H19" s="115">
        <v>514.03</v>
      </c>
      <c r="I19" s="88">
        <v>80.42</v>
      </c>
      <c r="J19" s="88">
        <v>97.54</v>
      </c>
      <c r="K19" s="88">
        <v>4.83</v>
      </c>
      <c r="L19" s="88">
        <v>3.17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0.72</v>
      </c>
      <c r="X19">
        <v>0.4</v>
      </c>
      <c r="Y19">
        <v>0.51</v>
      </c>
      <c r="Z19">
        <v>0.98</v>
      </c>
      <c r="AA19">
        <v>0.79</v>
      </c>
      <c r="AB19">
        <v>193.02</v>
      </c>
      <c r="AC19">
        <v>0</v>
      </c>
      <c r="AD19">
        <v>0</v>
      </c>
      <c r="AE19">
        <v>49.7</v>
      </c>
      <c r="AF19">
        <v>49.22</v>
      </c>
      <c r="AG19">
        <v>38.6</v>
      </c>
      <c r="AH19">
        <v>0</v>
      </c>
      <c r="AI19">
        <v>0</v>
      </c>
      <c r="AJ19">
        <v>0</v>
      </c>
      <c r="AK19">
        <v>40.53</v>
      </c>
      <c r="AL19">
        <v>46.32</v>
      </c>
      <c r="AM19">
        <v>62.25</v>
      </c>
      <c r="AN19">
        <v>20.75</v>
      </c>
      <c r="AO19">
        <v>14.48</v>
      </c>
      <c r="AP19">
        <v>0</v>
      </c>
      <c r="AQ19">
        <v>0</v>
      </c>
      <c r="AR19">
        <v>14.48</v>
      </c>
      <c r="AS19">
        <v>15.44</v>
      </c>
      <c r="AT19">
        <v>14.48</v>
      </c>
      <c r="AU19">
        <v>0</v>
      </c>
      <c r="AV19">
        <v>28.95</v>
      </c>
      <c r="AW19">
        <v>0.53</v>
      </c>
      <c r="AX19">
        <v>0.97</v>
      </c>
      <c r="AY19">
        <v>0.93</v>
      </c>
      <c r="AZ19">
        <v>3.17</v>
      </c>
      <c r="BA19">
        <v>0.59</v>
      </c>
      <c r="BB19">
        <v>0</v>
      </c>
      <c r="BC19">
        <v>0</v>
      </c>
      <c r="BD19">
        <v>4.83</v>
      </c>
      <c r="BE19">
        <v>57.91</v>
      </c>
      <c r="BF19">
        <v>33.78</v>
      </c>
      <c r="BG19">
        <v>5.26</v>
      </c>
      <c r="BH19">
        <v>0.4</v>
      </c>
      <c r="BI19">
        <v>0</v>
      </c>
      <c r="BJ19">
        <v>0</v>
      </c>
    </row>
    <row r="20" spans="1:62">
      <c r="A20" t="s">
        <v>268</v>
      </c>
      <c r="G20" t="s">
        <v>62</v>
      </c>
      <c r="H20" s="115">
        <v>514.03</v>
      </c>
      <c r="I20" s="88">
        <v>80.42</v>
      </c>
      <c r="J20" s="88">
        <v>97.54</v>
      </c>
      <c r="K20" s="88">
        <v>4.83</v>
      </c>
      <c r="L20" s="88">
        <v>3.17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0.72</v>
      </c>
      <c r="X20">
        <v>0.4</v>
      </c>
      <c r="Y20">
        <v>0.51</v>
      </c>
      <c r="Z20">
        <v>0.98</v>
      </c>
      <c r="AA20">
        <v>0.79</v>
      </c>
      <c r="AB20">
        <v>193.02</v>
      </c>
      <c r="AC20">
        <v>0</v>
      </c>
      <c r="AD20">
        <v>0</v>
      </c>
      <c r="AE20">
        <v>49.7</v>
      </c>
      <c r="AF20">
        <v>49.22</v>
      </c>
      <c r="AG20">
        <v>38.6</v>
      </c>
      <c r="AH20">
        <v>0</v>
      </c>
      <c r="AI20">
        <v>0</v>
      </c>
      <c r="AJ20">
        <v>0</v>
      </c>
      <c r="AK20">
        <v>40.53</v>
      </c>
      <c r="AL20">
        <v>46.32</v>
      </c>
      <c r="AM20">
        <v>62.25</v>
      </c>
      <c r="AN20">
        <v>20.75</v>
      </c>
      <c r="AO20">
        <v>14.48</v>
      </c>
      <c r="AP20">
        <v>0</v>
      </c>
      <c r="AQ20">
        <v>0</v>
      </c>
      <c r="AR20">
        <v>14.48</v>
      </c>
      <c r="AS20">
        <v>15.44</v>
      </c>
      <c r="AT20">
        <v>14.48</v>
      </c>
      <c r="AU20">
        <v>0</v>
      </c>
      <c r="AV20">
        <v>28.95</v>
      </c>
      <c r="AW20">
        <v>0.53</v>
      </c>
      <c r="AX20">
        <v>0.97</v>
      </c>
      <c r="AY20">
        <v>0.93</v>
      </c>
      <c r="AZ20">
        <v>3.17</v>
      </c>
      <c r="BA20">
        <v>0.59</v>
      </c>
      <c r="BB20">
        <v>0</v>
      </c>
      <c r="BC20">
        <v>0</v>
      </c>
      <c r="BD20">
        <v>4.83</v>
      </c>
      <c r="BE20">
        <v>57.91</v>
      </c>
      <c r="BF20">
        <v>33.78</v>
      </c>
      <c r="BG20">
        <v>5.26</v>
      </c>
      <c r="BH20">
        <v>0.4</v>
      </c>
      <c r="BI20">
        <v>0</v>
      </c>
      <c r="BJ20">
        <v>0</v>
      </c>
    </row>
    <row r="21" spans="1:62">
      <c r="A21" t="s">
        <v>254</v>
      </c>
      <c r="G21" t="s">
        <v>63</v>
      </c>
      <c r="H21" s="115">
        <v>514.03</v>
      </c>
      <c r="I21" s="88">
        <v>80.42</v>
      </c>
      <c r="J21" s="88">
        <v>97.54</v>
      </c>
      <c r="K21" s="88">
        <v>4.83</v>
      </c>
      <c r="L21" s="88">
        <v>3.17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0.72</v>
      </c>
      <c r="X21">
        <v>0.4</v>
      </c>
      <c r="Y21">
        <v>0.51</v>
      </c>
      <c r="Z21">
        <v>0.98</v>
      </c>
      <c r="AA21">
        <v>0.79</v>
      </c>
      <c r="AB21">
        <v>193.02</v>
      </c>
      <c r="AC21">
        <v>0</v>
      </c>
      <c r="AD21">
        <v>0</v>
      </c>
      <c r="AE21">
        <v>49.7</v>
      </c>
      <c r="AF21">
        <v>49.22</v>
      </c>
      <c r="AG21">
        <v>38.6</v>
      </c>
      <c r="AH21">
        <v>0</v>
      </c>
      <c r="AI21">
        <v>0</v>
      </c>
      <c r="AJ21">
        <v>0</v>
      </c>
      <c r="AK21">
        <v>40.53</v>
      </c>
      <c r="AL21">
        <v>46.32</v>
      </c>
      <c r="AM21">
        <v>62.25</v>
      </c>
      <c r="AN21">
        <v>20.75</v>
      </c>
      <c r="AO21">
        <v>14.48</v>
      </c>
      <c r="AP21">
        <v>0</v>
      </c>
      <c r="AQ21">
        <v>0</v>
      </c>
      <c r="AR21">
        <v>14.48</v>
      </c>
      <c r="AS21">
        <v>15.44</v>
      </c>
      <c r="AT21">
        <v>14.48</v>
      </c>
      <c r="AU21">
        <v>0</v>
      </c>
      <c r="AV21">
        <v>28.95</v>
      </c>
      <c r="AW21">
        <v>0.53</v>
      </c>
      <c r="AX21">
        <v>0.97</v>
      </c>
      <c r="AY21">
        <v>0.93</v>
      </c>
      <c r="AZ21">
        <v>3.17</v>
      </c>
      <c r="BA21">
        <v>0.59</v>
      </c>
      <c r="BB21">
        <v>0</v>
      </c>
      <c r="BC21">
        <v>0</v>
      </c>
      <c r="BD21">
        <v>4.83</v>
      </c>
      <c r="BE21">
        <v>57.91</v>
      </c>
      <c r="BF21">
        <v>33.78</v>
      </c>
      <c r="BG21">
        <v>5.26</v>
      </c>
      <c r="BH21">
        <v>0.4</v>
      </c>
      <c r="BI21">
        <v>0</v>
      </c>
      <c r="BJ21">
        <v>0</v>
      </c>
    </row>
    <row r="22" spans="1:62">
      <c r="A22" t="s">
        <v>255</v>
      </c>
      <c r="G22" t="s">
        <v>64</v>
      </c>
      <c r="H22" s="115">
        <v>514.03</v>
      </c>
      <c r="I22" s="88">
        <v>80.42</v>
      </c>
      <c r="J22" s="88">
        <v>97.54</v>
      </c>
      <c r="K22" s="88">
        <v>4.83</v>
      </c>
      <c r="L22" s="88">
        <v>3.17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0.72</v>
      </c>
      <c r="X22">
        <v>0.4</v>
      </c>
      <c r="Y22">
        <v>0.51</v>
      </c>
      <c r="Z22">
        <v>0.98</v>
      </c>
      <c r="AA22">
        <v>0.79</v>
      </c>
      <c r="AB22">
        <v>193.02</v>
      </c>
      <c r="AC22">
        <v>0</v>
      </c>
      <c r="AD22">
        <v>0</v>
      </c>
      <c r="AE22">
        <v>49.7</v>
      </c>
      <c r="AF22">
        <v>49.22</v>
      </c>
      <c r="AG22">
        <v>38.6</v>
      </c>
      <c r="AH22">
        <v>0</v>
      </c>
      <c r="AI22">
        <v>0</v>
      </c>
      <c r="AJ22">
        <v>0</v>
      </c>
      <c r="AK22">
        <v>40.53</v>
      </c>
      <c r="AL22">
        <v>46.32</v>
      </c>
      <c r="AM22">
        <v>62.25</v>
      </c>
      <c r="AN22">
        <v>20.75</v>
      </c>
      <c r="AO22">
        <v>14.48</v>
      </c>
      <c r="AP22">
        <v>0</v>
      </c>
      <c r="AQ22">
        <v>0</v>
      </c>
      <c r="AR22">
        <v>14.48</v>
      </c>
      <c r="AS22">
        <v>15.44</v>
      </c>
      <c r="AT22">
        <v>14.48</v>
      </c>
      <c r="AU22">
        <v>0</v>
      </c>
      <c r="AV22">
        <v>28.95</v>
      </c>
      <c r="AW22">
        <v>0.53</v>
      </c>
      <c r="AX22">
        <v>0.97</v>
      </c>
      <c r="AY22">
        <v>0.93</v>
      </c>
      <c r="AZ22">
        <v>3.17</v>
      </c>
      <c r="BA22">
        <v>0.59</v>
      </c>
      <c r="BB22">
        <v>0</v>
      </c>
      <c r="BC22">
        <v>0</v>
      </c>
      <c r="BD22">
        <v>4.83</v>
      </c>
      <c r="BE22">
        <v>57.91</v>
      </c>
      <c r="BF22">
        <v>33.78</v>
      </c>
      <c r="BG22">
        <v>5.26</v>
      </c>
      <c r="BH22">
        <v>0.4</v>
      </c>
      <c r="BI22">
        <v>0</v>
      </c>
      <c r="BJ22">
        <v>0</v>
      </c>
    </row>
    <row r="23" spans="1:62">
      <c r="A23" t="s">
        <v>256</v>
      </c>
      <c r="G23" t="s">
        <v>65</v>
      </c>
      <c r="H23" s="115">
        <v>514.03</v>
      </c>
      <c r="I23" s="88">
        <v>80.42</v>
      </c>
      <c r="J23" s="88">
        <v>97.45</v>
      </c>
      <c r="K23" s="88">
        <v>4.83</v>
      </c>
      <c r="L23" s="88">
        <v>3.17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0.72</v>
      </c>
      <c r="X23">
        <v>0.4</v>
      </c>
      <c r="Y23">
        <v>0.51</v>
      </c>
      <c r="Z23">
        <v>0.98</v>
      </c>
      <c r="AA23">
        <v>0.79</v>
      </c>
      <c r="AB23">
        <v>193.02</v>
      </c>
      <c r="AC23">
        <v>0</v>
      </c>
      <c r="AD23">
        <v>0</v>
      </c>
      <c r="AE23">
        <v>49.7</v>
      </c>
      <c r="AF23">
        <v>49.22</v>
      </c>
      <c r="AG23">
        <v>38.6</v>
      </c>
      <c r="AH23">
        <v>0</v>
      </c>
      <c r="AI23">
        <v>0</v>
      </c>
      <c r="AJ23">
        <v>0</v>
      </c>
      <c r="AK23">
        <v>40.53</v>
      </c>
      <c r="AL23">
        <v>46.32</v>
      </c>
      <c r="AM23">
        <v>62.25</v>
      </c>
      <c r="AN23">
        <v>20.75</v>
      </c>
      <c r="AO23">
        <v>14.48</v>
      </c>
      <c r="AP23">
        <v>0</v>
      </c>
      <c r="AQ23">
        <v>0</v>
      </c>
      <c r="AR23">
        <v>14.48</v>
      </c>
      <c r="AS23">
        <v>15.44</v>
      </c>
      <c r="AT23">
        <v>14.48</v>
      </c>
      <c r="AU23">
        <v>0</v>
      </c>
      <c r="AV23">
        <v>28.95</v>
      </c>
      <c r="AW23">
        <v>0.53</v>
      </c>
      <c r="AX23">
        <v>0.97</v>
      </c>
      <c r="AY23">
        <v>0.93</v>
      </c>
      <c r="AZ23">
        <v>3.17</v>
      </c>
      <c r="BA23">
        <v>0.59</v>
      </c>
      <c r="BB23">
        <v>0</v>
      </c>
      <c r="BC23">
        <v>0</v>
      </c>
      <c r="BD23">
        <v>4.83</v>
      </c>
      <c r="BE23">
        <v>57.91</v>
      </c>
      <c r="BF23">
        <v>33.78</v>
      </c>
      <c r="BG23">
        <v>5.17</v>
      </c>
      <c r="BH23">
        <v>0.4</v>
      </c>
      <c r="BI23">
        <v>0</v>
      </c>
      <c r="BJ23">
        <v>0</v>
      </c>
    </row>
    <row r="24" spans="1:62">
      <c r="A24" t="s">
        <v>257</v>
      </c>
      <c r="G24" t="s">
        <v>66</v>
      </c>
      <c r="H24" s="115">
        <v>514.03</v>
      </c>
      <c r="I24" s="88">
        <v>80.42</v>
      </c>
      <c r="J24" s="88">
        <v>97.45</v>
      </c>
      <c r="K24" s="88">
        <v>4.83</v>
      </c>
      <c r="L24" s="88">
        <v>3.17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0.72</v>
      </c>
      <c r="X24">
        <v>0.4</v>
      </c>
      <c r="Y24">
        <v>0.51</v>
      </c>
      <c r="Z24">
        <v>0.98</v>
      </c>
      <c r="AA24">
        <v>0.79</v>
      </c>
      <c r="AB24">
        <v>193.02</v>
      </c>
      <c r="AC24">
        <v>0</v>
      </c>
      <c r="AD24">
        <v>0</v>
      </c>
      <c r="AE24">
        <v>49.7</v>
      </c>
      <c r="AF24">
        <v>49.22</v>
      </c>
      <c r="AG24">
        <v>38.6</v>
      </c>
      <c r="AH24">
        <v>0</v>
      </c>
      <c r="AI24">
        <v>0</v>
      </c>
      <c r="AJ24">
        <v>0</v>
      </c>
      <c r="AK24">
        <v>40.53</v>
      </c>
      <c r="AL24">
        <v>46.32</v>
      </c>
      <c r="AM24">
        <v>62.25</v>
      </c>
      <c r="AN24">
        <v>20.75</v>
      </c>
      <c r="AO24">
        <v>14.48</v>
      </c>
      <c r="AP24">
        <v>0</v>
      </c>
      <c r="AQ24">
        <v>0</v>
      </c>
      <c r="AR24">
        <v>14.48</v>
      </c>
      <c r="AS24">
        <v>15.44</v>
      </c>
      <c r="AT24">
        <v>14.48</v>
      </c>
      <c r="AU24">
        <v>0</v>
      </c>
      <c r="AV24">
        <v>28.95</v>
      </c>
      <c r="AW24">
        <v>0.53</v>
      </c>
      <c r="AX24">
        <v>0.97</v>
      </c>
      <c r="AY24">
        <v>0.93</v>
      </c>
      <c r="AZ24">
        <v>3.17</v>
      </c>
      <c r="BA24">
        <v>0.59</v>
      </c>
      <c r="BB24">
        <v>0</v>
      </c>
      <c r="BC24">
        <v>0</v>
      </c>
      <c r="BD24">
        <v>4.83</v>
      </c>
      <c r="BE24">
        <v>57.91</v>
      </c>
      <c r="BF24">
        <v>33.78</v>
      </c>
      <c r="BG24">
        <v>5.17</v>
      </c>
      <c r="BH24">
        <v>0.4</v>
      </c>
      <c r="BI24">
        <v>0</v>
      </c>
      <c r="BJ24">
        <v>0</v>
      </c>
    </row>
    <row r="25" spans="1:62">
      <c r="A25" t="s">
        <v>258</v>
      </c>
      <c r="G25" t="s">
        <v>67</v>
      </c>
      <c r="H25" s="115">
        <v>514.03</v>
      </c>
      <c r="I25" s="88">
        <v>80.42</v>
      </c>
      <c r="J25" s="88">
        <v>97.45</v>
      </c>
      <c r="K25" s="88">
        <v>4.83</v>
      </c>
      <c r="L25" s="88">
        <v>3.17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0.72</v>
      </c>
      <c r="X25">
        <v>0.4</v>
      </c>
      <c r="Y25">
        <v>0.51</v>
      </c>
      <c r="Z25">
        <v>0.98</v>
      </c>
      <c r="AA25">
        <v>0.79</v>
      </c>
      <c r="AB25">
        <v>193.02</v>
      </c>
      <c r="AC25">
        <v>0</v>
      </c>
      <c r="AD25">
        <v>0</v>
      </c>
      <c r="AE25">
        <v>49.7</v>
      </c>
      <c r="AF25">
        <v>49.22</v>
      </c>
      <c r="AG25">
        <v>38.6</v>
      </c>
      <c r="AH25">
        <v>0</v>
      </c>
      <c r="AI25">
        <v>0</v>
      </c>
      <c r="AJ25">
        <v>0</v>
      </c>
      <c r="AK25">
        <v>40.53</v>
      </c>
      <c r="AL25">
        <v>46.32</v>
      </c>
      <c r="AM25">
        <v>62.25</v>
      </c>
      <c r="AN25">
        <v>20.75</v>
      </c>
      <c r="AO25">
        <v>14.48</v>
      </c>
      <c r="AP25">
        <v>0</v>
      </c>
      <c r="AQ25">
        <v>0</v>
      </c>
      <c r="AR25">
        <v>14.48</v>
      </c>
      <c r="AS25">
        <v>15.44</v>
      </c>
      <c r="AT25">
        <v>14.48</v>
      </c>
      <c r="AU25">
        <v>0</v>
      </c>
      <c r="AV25">
        <v>28.95</v>
      </c>
      <c r="AW25">
        <v>0.53</v>
      </c>
      <c r="AX25">
        <v>0.97</v>
      </c>
      <c r="AY25">
        <v>0.93</v>
      </c>
      <c r="AZ25">
        <v>3.17</v>
      </c>
      <c r="BA25">
        <v>0.59</v>
      </c>
      <c r="BB25">
        <v>0</v>
      </c>
      <c r="BC25">
        <v>0</v>
      </c>
      <c r="BD25">
        <v>4.83</v>
      </c>
      <c r="BE25">
        <v>57.91</v>
      </c>
      <c r="BF25">
        <v>33.78</v>
      </c>
      <c r="BG25">
        <v>5.17</v>
      </c>
      <c r="BH25">
        <v>0.4</v>
      </c>
      <c r="BI25">
        <v>0</v>
      </c>
      <c r="BJ25">
        <v>0</v>
      </c>
    </row>
    <row r="26" spans="1:62">
      <c r="A26" t="s">
        <v>259</v>
      </c>
      <c r="G26" t="s">
        <v>68</v>
      </c>
      <c r="H26" s="115">
        <v>514.03</v>
      </c>
      <c r="I26" s="88">
        <v>80.42</v>
      </c>
      <c r="J26" s="88">
        <v>97.45</v>
      </c>
      <c r="K26" s="88">
        <v>4.83</v>
      </c>
      <c r="L26" s="88">
        <v>3.17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0.72</v>
      </c>
      <c r="X26">
        <v>0.4</v>
      </c>
      <c r="Y26">
        <v>0.51</v>
      </c>
      <c r="Z26">
        <v>0.98</v>
      </c>
      <c r="AA26">
        <v>0.79</v>
      </c>
      <c r="AB26">
        <v>193.02</v>
      </c>
      <c r="AC26">
        <v>0</v>
      </c>
      <c r="AD26">
        <v>0</v>
      </c>
      <c r="AE26">
        <v>49.7</v>
      </c>
      <c r="AF26">
        <v>49.22</v>
      </c>
      <c r="AG26">
        <v>38.6</v>
      </c>
      <c r="AH26">
        <v>0</v>
      </c>
      <c r="AI26">
        <v>0</v>
      </c>
      <c r="AJ26">
        <v>0</v>
      </c>
      <c r="AK26">
        <v>40.53</v>
      </c>
      <c r="AL26">
        <v>46.32</v>
      </c>
      <c r="AM26">
        <v>62.25</v>
      </c>
      <c r="AN26">
        <v>20.75</v>
      </c>
      <c r="AO26">
        <v>14.48</v>
      </c>
      <c r="AP26">
        <v>0</v>
      </c>
      <c r="AQ26">
        <v>0</v>
      </c>
      <c r="AR26">
        <v>14.48</v>
      </c>
      <c r="AS26">
        <v>15.44</v>
      </c>
      <c r="AT26">
        <v>14.48</v>
      </c>
      <c r="AU26">
        <v>0</v>
      </c>
      <c r="AV26">
        <v>28.95</v>
      </c>
      <c r="AW26">
        <v>0.53</v>
      </c>
      <c r="AX26">
        <v>0.97</v>
      </c>
      <c r="AY26">
        <v>0.93</v>
      </c>
      <c r="AZ26">
        <v>3.17</v>
      </c>
      <c r="BA26">
        <v>0.59</v>
      </c>
      <c r="BB26">
        <v>0</v>
      </c>
      <c r="BC26">
        <v>0</v>
      </c>
      <c r="BD26">
        <v>4.83</v>
      </c>
      <c r="BE26">
        <v>57.91</v>
      </c>
      <c r="BF26">
        <v>33.78</v>
      </c>
      <c r="BG26">
        <v>5.17</v>
      </c>
      <c r="BH26">
        <v>0.4</v>
      </c>
      <c r="BI26">
        <v>0</v>
      </c>
      <c r="BJ26">
        <v>0</v>
      </c>
    </row>
    <row r="27" spans="1:62">
      <c r="A27" t="s">
        <v>260</v>
      </c>
      <c r="G27" t="s">
        <v>69</v>
      </c>
      <c r="H27" s="115">
        <v>405.65000000000003</v>
      </c>
      <c r="I27" s="88">
        <v>29.75</v>
      </c>
      <c r="J27" s="88">
        <v>97.45</v>
      </c>
      <c r="K27" s="88">
        <v>24.130000000000003</v>
      </c>
      <c r="L27" s="88">
        <v>3.17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0.72</v>
      </c>
      <c r="X27">
        <v>0.4</v>
      </c>
      <c r="Y27">
        <v>0.51</v>
      </c>
      <c r="Z27">
        <v>0.98</v>
      </c>
      <c r="AA27">
        <v>0.79</v>
      </c>
      <c r="AB27">
        <v>193.02</v>
      </c>
      <c r="AC27">
        <v>0</v>
      </c>
      <c r="AD27">
        <v>0</v>
      </c>
      <c r="AE27">
        <v>49.7</v>
      </c>
      <c r="AF27">
        <v>49.22</v>
      </c>
      <c r="AG27">
        <v>38.6</v>
      </c>
      <c r="AH27">
        <v>0</v>
      </c>
      <c r="AI27">
        <v>0</v>
      </c>
      <c r="AJ27">
        <v>0</v>
      </c>
      <c r="AK27">
        <v>40.53</v>
      </c>
      <c r="AL27">
        <v>0</v>
      </c>
      <c r="AM27">
        <v>0</v>
      </c>
      <c r="AN27">
        <v>0</v>
      </c>
      <c r="AO27">
        <v>14.48</v>
      </c>
      <c r="AP27">
        <v>0</v>
      </c>
      <c r="AQ27">
        <v>0</v>
      </c>
      <c r="AR27">
        <v>14.48</v>
      </c>
      <c r="AS27">
        <v>0</v>
      </c>
      <c r="AT27">
        <v>0</v>
      </c>
      <c r="AU27">
        <v>0</v>
      </c>
      <c r="AV27">
        <v>28.95</v>
      </c>
      <c r="AW27">
        <v>0.53</v>
      </c>
      <c r="AX27">
        <v>0.97</v>
      </c>
      <c r="AY27">
        <v>0.93</v>
      </c>
      <c r="AZ27">
        <v>3.17</v>
      </c>
      <c r="BA27">
        <v>0.59</v>
      </c>
      <c r="BB27">
        <v>19.3</v>
      </c>
      <c r="BC27">
        <v>0</v>
      </c>
      <c r="BD27">
        <v>4.83</v>
      </c>
      <c r="BE27">
        <v>57.91</v>
      </c>
      <c r="BF27">
        <v>33.78</v>
      </c>
      <c r="BG27">
        <v>5.17</v>
      </c>
      <c r="BH27">
        <v>0.59</v>
      </c>
      <c r="BI27">
        <v>0</v>
      </c>
      <c r="BJ27">
        <v>0</v>
      </c>
    </row>
    <row r="28" spans="1:62">
      <c r="A28" t="s">
        <v>261</v>
      </c>
      <c r="G28" t="s">
        <v>70</v>
      </c>
      <c r="H28" s="115">
        <v>407.05</v>
      </c>
      <c r="I28" s="88">
        <v>30.35</v>
      </c>
      <c r="J28" s="88">
        <v>97.45</v>
      </c>
      <c r="K28" s="88">
        <v>24.130000000000003</v>
      </c>
      <c r="L28" s="88">
        <v>3.17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0.72</v>
      </c>
      <c r="X28">
        <v>0.4</v>
      </c>
      <c r="Y28">
        <v>0.51</v>
      </c>
      <c r="Z28">
        <v>0.98</v>
      </c>
      <c r="AA28">
        <v>0.79</v>
      </c>
      <c r="AB28">
        <v>193.02</v>
      </c>
      <c r="AC28">
        <v>0</v>
      </c>
      <c r="AD28">
        <v>0</v>
      </c>
      <c r="AE28">
        <v>49.7</v>
      </c>
      <c r="AF28">
        <v>49.22</v>
      </c>
      <c r="AG28">
        <v>38.6</v>
      </c>
      <c r="AH28">
        <v>0</v>
      </c>
      <c r="AI28">
        <v>0</v>
      </c>
      <c r="AJ28">
        <v>0</v>
      </c>
      <c r="AK28">
        <v>40.53</v>
      </c>
      <c r="AL28">
        <v>0</v>
      </c>
      <c r="AM28">
        <v>0</v>
      </c>
      <c r="AN28">
        <v>0</v>
      </c>
      <c r="AO28">
        <v>14.48</v>
      </c>
      <c r="AP28">
        <v>0</v>
      </c>
      <c r="AQ28">
        <v>0</v>
      </c>
      <c r="AR28">
        <v>14.48</v>
      </c>
      <c r="AS28">
        <v>0</v>
      </c>
      <c r="AT28">
        <v>0</v>
      </c>
      <c r="AU28">
        <v>0</v>
      </c>
      <c r="AV28">
        <v>28.95</v>
      </c>
      <c r="AW28">
        <v>0.53</v>
      </c>
      <c r="AX28">
        <v>0.97</v>
      </c>
      <c r="AY28">
        <v>0.93</v>
      </c>
      <c r="AZ28">
        <v>3.17</v>
      </c>
      <c r="BA28">
        <v>0.59</v>
      </c>
      <c r="BB28">
        <v>19.3</v>
      </c>
      <c r="BC28">
        <v>0</v>
      </c>
      <c r="BD28">
        <v>4.83</v>
      </c>
      <c r="BE28">
        <v>57.91</v>
      </c>
      <c r="BF28">
        <v>33.78</v>
      </c>
      <c r="BG28">
        <v>5.17</v>
      </c>
      <c r="BH28">
        <v>0.59</v>
      </c>
      <c r="BI28">
        <v>1.4</v>
      </c>
      <c r="BJ28">
        <v>0.6</v>
      </c>
    </row>
    <row r="29" spans="1:62">
      <c r="A29" t="s">
        <v>269</v>
      </c>
      <c r="G29" t="s">
        <v>71</v>
      </c>
      <c r="H29" s="115">
        <v>407.75000000000006</v>
      </c>
      <c r="I29" s="88">
        <v>30.65</v>
      </c>
      <c r="J29" s="88">
        <v>97.45</v>
      </c>
      <c r="K29" s="88">
        <v>24.130000000000003</v>
      </c>
      <c r="L29" s="88">
        <v>3.17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0.72</v>
      </c>
      <c r="X29">
        <v>0.4</v>
      </c>
      <c r="Y29">
        <v>0.51</v>
      </c>
      <c r="Z29">
        <v>0.98</v>
      </c>
      <c r="AA29">
        <v>0.79</v>
      </c>
      <c r="AB29">
        <v>193.02</v>
      </c>
      <c r="AC29">
        <v>0</v>
      </c>
      <c r="AD29">
        <v>0</v>
      </c>
      <c r="AE29">
        <v>49.7</v>
      </c>
      <c r="AF29">
        <v>49.22</v>
      </c>
      <c r="AG29">
        <v>38.6</v>
      </c>
      <c r="AH29">
        <v>0</v>
      </c>
      <c r="AI29">
        <v>0</v>
      </c>
      <c r="AJ29">
        <v>0</v>
      </c>
      <c r="AK29">
        <v>40.53</v>
      </c>
      <c r="AL29">
        <v>0</v>
      </c>
      <c r="AM29">
        <v>0</v>
      </c>
      <c r="AN29">
        <v>0</v>
      </c>
      <c r="AO29">
        <v>14.48</v>
      </c>
      <c r="AP29">
        <v>0</v>
      </c>
      <c r="AQ29">
        <v>0</v>
      </c>
      <c r="AR29">
        <v>14.48</v>
      </c>
      <c r="AS29">
        <v>0</v>
      </c>
      <c r="AT29">
        <v>0</v>
      </c>
      <c r="AU29">
        <v>0</v>
      </c>
      <c r="AV29">
        <v>28.95</v>
      </c>
      <c r="AW29">
        <v>0.53</v>
      </c>
      <c r="AX29">
        <v>0.97</v>
      </c>
      <c r="AY29">
        <v>0.93</v>
      </c>
      <c r="AZ29">
        <v>3.17</v>
      </c>
      <c r="BA29">
        <v>0.59</v>
      </c>
      <c r="BB29">
        <v>19.3</v>
      </c>
      <c r="BC29">
        <v>0</v>
      </c>
      <c r="BD29">
        <v>4.83</v>
      </c>
      <c r="BE29">
        <v>57.91</v>
      </c>
      <c r="BF29">
        <v>33.78</v>
      </c>
      <c r="BG29">
        <v>5.17</v>
      </c>
      <c r="BH29">
        <v>0.59</v>
      </c>
      <c r="BI29">
        <v>2.1</v>
      </c>
      <c r="BJ29">
        <v>0.9</v>
      </c>
    </row>
    <row r="30" spans="1:62">
      <c r="A30" t="s">
        <v>270</v>
      </c>
      <c r="G30" t="s">
        <v>72</v>
      </c>
      <c r="H30" s="115">
        <v>408.45000000000005</v>
      </c>
      <c r="I30" s="88">
        <v>30.95</v>
      </c>
      <c r="J30" s="88">
        <v>97.45</v>
      </c>
      <c r="K30" s="88">
        <v>24.130000000000003</v>
      </c>
      <c r="L30" s="88">
        <v>3.17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0.72</v>
      </c>
      <c r="X30">
        <v>0.4</v>
      </c>
      <c r="Y30">
        <v>0.51</v>
      </c>
      <c r="Z30">
        <v>0.98</v>
      </c>
      <c r="AA30">
        <v>0.79</v>
      </c>
      <c r="AB30">
        <v>193.02</v>
      </c>
      <c r="AC30">
        <v>0</v>
      </c>
      <c r="AD30">
        <v>0</v>
      </c>
      <c r="AE30">
        <v>49.7</v>
      </c>
      <c r="AF30">
        <v>49.22</v>
      </c>
      <c r="AG30">
        <v>38.6</v>
      </c>
      <c r="AH30">
        <v>0</v>
      </c>
      <c r="AI30">
        <v>0</v>
      </c>
      <c r="AJ30">
        <v>0</v>
      </c>
      <c r="AK30">
        <v>40.53</v>
      </c>
      <c r="AL30">
        <v>0</v>
      </c>
      <c r="AM30">
        <v>0</v>
      </c>
      <c r="AN30">
        <v>0</v>
      </c>
      <c r="AO30">
        <v>14.48</v>
      </c>
      <c r="AP30">
        <v>0</v>
      </c>
      <c r="AQ30">
        <v>0</v>
      </c>
      <c r="AR30">
        <v>14.48</v>
      </c>
      <c r="AS30">
        <v>0</v>
      </c>
      <c r="AT30">
        <v>0</v>
      </c>
      <c r="AU30">
        <v>0</v>
      </c>
      <c r="AV30">
        <v>28.95</v>
      </c>
      <c r="AW30">
        <v>0.53</v>
      </c>
      <c r="AX30">
        <v>0.97</v>
      </c>
      <c r="AY30">
        <v>0.93</v>
      </c>
      <c r="AZ30">
        <v>3.17</v>
      </c>
      <c r="BA30">
        <v>0.59</v>
      </c>
      <c r="BB30">
        <v>19.3</v>
      </c>
      <c r="BC30">
        <v>0</v>
      </c>
      <c r="BD30">
        <v>4.83</v>
      </c>
      <c r="BE30">
        <v>57.91</v>
      </c>
      <c r="BF30">
        <v>33.78</v>
      </c>
      <c r="BG30">
        <v>5.17</v>
      </c>
      <c r="BH30">
        <v>0.59</v>
      </c>
      <c r="BI30">
        <v>2.8</v>
      </c>
      <c r="BJ30">
        <v>1.2</v>
      </c>
    </row>
    <row r="31" spans="1:62">
      <c r="A31" t="s">
        <v>280</v>
      </c>
      <c r="G31" t="s">
        <v>73</v>
      </c>
      <c r="H31" s="115">
        <v>409.85</v>
      </c>
      <c r="I31" s="88">
        <v>31.73</v>
      </c>
      <c r="J31" s="88">
        <v>97.36</v>
      </c>
      <c r="K31" s="88">
        <v>24.130000000000003</v>
      </c>
      <c r="L31" s="88">
        <v>3.17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0.72</v>
      </c>
      <c r="X31">
        <v>0.4</v>
      </c>
      <c r="Y31">
        <v>0.51</v>
      </c>
      <c r="Z31">
        <v>0.98</v>
      </c>
      <c r="AA31">
        <v>0.97</v>
      </c>
      <c r="AB31">
        <v>193.02</v>
      </c>
      <c r="AC31">
        <v>0</v>
      </c>
      <c r="AD31">
        <v>0</v>
      </c>
      <c r="AE31">
        <v>49.7</v>
      </c>
      <c r="AF31">
        <v>49.22</v>
      </c>
      <c r="AG31">
        <v>38.6</v>
      </c>
      <c r="AH31">
        <v>0</v>
      </c>
      <c r="AI31">
        <v>0</v>
      </c>
      <c r="AJ31">
        <v>0</v>
      </c>
      <c r="AK31">
        <v>40.53</v>
      </c>
      <c r="AL31">
        <v>0</v>
      </c>
      <c r="AM31">
        <v>0</v>
      </c>
      <c r="AN31">
        <v>0</v>
      </c>
      <c r="AO31">
        <v>14.48</v>
      </c>
      <c r="AP31">
        <v>0</v>
      </c>
      <c r="AQ31">
        <v>0</v>
      </c>
      <c r="AR31">
        <v>14.48</v>
      </c>
      <c r="AS31">
        <v>0</v>
      </c>
      <c r="AT31">
        <v>0</v>
      </c>
      <c r="AU31">
        <v>0</v>
      </c>
      <c r="AV31">
        <v>28.95</v>
      </c>
      <c r="AW31">
        <v>0.53</v>
      </c>
      <c r="AX31">
        <v>0.97</v>
      </c>
      <c r="AY31">
        <v>0.93</v>
      </c>
      <c r="AZ31">
        <v>3.17</v>
      </c>
      <c r="BA31">
        <v>0.59</v>
      </c>
      <c r="BB31">
        <v>19.3</v>
      </c>
      <c r="BC31">
        <v>0</v>
      </c>
      <c r="BD31">
        <v>4.83</v>
      </c>
      <c r="BE31">
        <v>57.91</v>
      </c>
      <c r="BF31">
        <v>33.78</v>
      </c>
      <c r="BG31">
        <v>5.08</v>
      </c>
      <c r="BH31">
        <v>0.59</v>
      </c>
      <c r="BI31">
        <v>4.2</v>
      </c>
      <c r="BJ31">
        <v>1.8</v>
      </c>
    </row>
    <row r="32" spans="1:62">
      <c r="A32" t="s">
        <v>281</v>
      </c>
      <c r="G32" t="s">
        <v>74</v>
      </c>
      <c r="H32" s="115">
        <v>411.25000000000006</v>
      </c>
      <c r="I32" s="88">
        <v>32.33</v>
      </c>
      <c r="J32" s="88">
        <v>97.36</v>
      </c>
      <c r="K32" s="88">
        <v>24.130000000000003</v>
      </c>
      <c r="L32" s="88">
        <v>3.17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0.72</v>
      </c>
      <c r="X32">
        <v>0.4</v>
      </c>
      <c r="Y32">
        <v>0.51</v>
      </c>
      <c r="Z32">
        <v>0.98</v>
      </c>
      <c r="AA32">
        <v>0.97</v>
      </c>
      <c r="AB32">
        <v>193.02</v>
      </c>
      <c r="AC32">
        <v>0</v>
      </c>
      <c r="AD32">
        <v>0</v>
      </c>
      <c r="AE32">
        <v>49.7</v>
      </c>
      <c r="AF32">
        <v>49.22</v>
      </c>
      <c r="AG32">
        <v>38.6</v>
      </c>
      <c r="AH32">
        <v>0</v>
      </c>
      <c r="AI32">
        <v>0</v>
      </c>
      <c r="AJ32">
        <v>0</v>
      </c>
      <c r="AK32">
        <v>40.53</v>
      </c>
      <c r="AL32">
        <v>0</v>
      </c>
      <c r="AM32">
        <v>0</v>
      </c>
      <c r="AN32">
        <v>0</v>
      </c>
      <c r="AO32">
        <v>14.48</v>
      </c>
      <c r="AP32">
        <v>0</v>
      </c>
      <c r="AQ32">
        <v>0</v>
      </c>
      <c r="AR32">
        <v>14.48</v>
      </c>
      <c r="AS32">
        <v>0</v>
      </c>
      <c r="AT32">
        <v>0</v>
      </c>
      <c r="AU32">
        <v>0</v>
      </c>
      <c r="AV32">
        <v>28.95</v>
      </c>
      <c r="AW32">
        <v>0.53</v>
      </c>
      <c r="AX32">
        <v>0.97</v>
      </c>
      <c r="AY32">
        <v>0.93</v>
      </c>
      <c r="AZ32">
        <v>3.17</v>
      </c>
      <c r="BA32">
        <v>0.59</v>
      </c>
      <c r="BB32">
        <v>19.3</v>
      </c>
      <c r="BC32">
        <v>0</v>
      </c>
      <c r="BD32">
        <v>4.83</v>
      </c>
      <c r="BE32">
        <v>57.91</v>
      </c>
      <c r="BF32">
        <v>33.78</v>
      </c>
      <c r="BG32">
        <v>5.08</v>
      </c>
      <c r="BH32">
        <v>0.59</v>
      </c>
      <c r="BI32">
        <v>5.6</v>
      </c>
      <c r="BJ32">
        <v>2.4</v>
      </c>
    </row>
    <row r="33" spans="1:62">
      <c r="A33" t="s">
        <v>282</v>
      </c>
      <c r="G33" t="s">
        <v>75</v>
      </c>
      <c r="H33" s="115">
        <v>412.90000000000003</v>
      </c>
      <c r="I33" s="88">
        <v>33.04</v>
      </c>
      <c r="J33" s="88">
        <v>97.36</v>
      </c>
      <c r="K33" s="88">
        <v>24.130000000000003</v>
      </c>
      <c r="L33" s="88">
        <v>3.17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0.72</v>
      </c>
      <c r="X33">
        <v>0.4</v>
      </c>
      <c r="Y33">
        <v>0.51</v>
      </c>
      <c r="Z33">
        <v>0.98</v>
      </c>
      <c r="AA33">
        <v>0.97</v>
      </c>
      <c r="AB33">
        <v>193.02</v>
      </c>
      <c r="AC33">
        <v>0</v>
      </c>
      <c r="AD33">
        <v>0</v>
      </c>
      <c r="AE33">
        <v>49.7</v>
      </c>
      <c r="AF33">
        <v>49.22</v>
      </c>
      <c r="AG33">
        <v>38.6</v>
      </c>
      <c r="AH33">
        <v>0</v>
      </c>
      <c r="AI33">
        <v>0</v>
      </c>
      <c r="AJ33">
        <v>0</v>
      </c>
      <c r="AK33">
        <v>40.53</v>
      </c>
      <c r="AL33">
        <v>0</v>
      </c>
      <c r="AM33">
        <v>0</v>
      </c>
      <c r="AN33">
        <v>0</v>
      </c>
      <c r="AO33">
        <v>14.48</v>
      </c>
      <c r="AP33">
        <v>0</v>
      </c>
      <c r="AQ33">
        <v>0</v>
      </c>
      <c r="AR33">
        <v>14.48</v>
      </c>
      <c r="AS33">
        <v>0</v>
      </c>
      <c r="AT33">
        <v>0</v>
      </c>
      <c r="AU33">
        <v>0</v>
      </c>
      <c r="AV33">
        <v>28.95</v>
      </c>
      <c r="AW33">
        <v>0.53</v>
      </c>
      <c r="AX33">
        <v>0.97</v>
      </c>
      <c r="AY33">
        <v>0.93</v>
      </c>
      <c r="AZ33">
        <v>3.17</v>
      </c>
      <c r="BA33">
        <v>0.59</v>
      </c>
      <c r="BB33">
        <v>19.3</v>
      </c>
      <c r="BC33">
        <v>0</v>
      </c>
      <c r="BD33">
        <v>4.83</v>
      </c>
      <c r="BE33">
        <v>57.91</v>
      </c>
      <c r="BF33">
        <v>33.78</v>
      </c>
      <c r="BG33">
        <v>5.08</v>
      </c>
      <c r="BH33">
        <v>0.59</v>
      </c>
      <c r="BI33">
        <v>7.25</v>
      </c>
      <c r="BJ33">
        <v>3.11</v>
      </c>
    </row>
    <row r="34" spans="1:62">
      <c r="A34" t="s">
        <v>283</v>
      </c>
      <c r="G34" t="s">
        <v>76</v>
      </c>
      <c r="H34" s="115">
        <v>414.17</v>
      </c>
      <c r="I34" s="88">
        <v>33.590000000000003</v>
      </c>
      <c r="J34" s="88">
        <v>97.36</v>
      </c>
      <c r="K34" s="88">
        <v>24.130000000000003</v>
      </c>
      <c r="L34" s="88">
        <v>3.17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0.72</v>
      </c>
      <c r="X34">
        <v>0.4</v>
      </c>
      <c r="Y34">
        <v>0.51</v>
      </c>
      <c r="Z34">
        <v>0.98</v>
      </c>
      <c r="AA34">
        <v>0.97</v>
      </c>
      <c r="AB34">
        <v>193.02</v>
      </c>
      <c r="AC34">
        <v>0</v>
      </c>
      <c r="AD34">
        <v>0</v>
      </c>
      <c r="AE34">
        <v>49.7</v>
      </c>
      <c r="AF34">
        <v>49.22</v>
      </c>
      <c r="AG34">
        <v>38.6</v>
      </c>
      <c r="AH34">
        <v>0</v>
      </c>
      <c r="AI34">
        <v>0</v>
      </c>
      <c r="AJ34">
        <v>0</v>
      </c>
      <c r="AK34">
        <v>40.53</v>
      </c>
      <c r="AL34">
        <v>0</v>
      </c>
      <c r="AM34">
        <v>0</v>
      </c>
      <c r="AN34">
        <v>0</v>
      </c>
      <c r="AO34">
        <v>14.48</v>
      </c>
      <c r="AP34">
        <v>0</v>
      </c>
      <c r="AQ34">
        <v>0</v>
      </c>
      <c r="AR34">
        <v>14.48</v>
      </c>
      <c r="AS34">
        <v>0</v>
      </c>
      <c r="AT34">
        <v>0</v>
      </c>
      <c r="AU34">
        <v>0</v>
      </c>
      <c r="AV34">
        <v>28.95</v>
      </c>
      <c r="AW34">
        <v>0.53</v>
      </c>
      <c r="AX34">
        <v>0.97</v>
      </c>
      <c r="AY34">
        <v>0.93</v>
      </c>
      <c r="AZ34">
        <v>3.17</v>
      </c>
      <c r="BA34">
        <v>0.59</v>
      </c>
      <c r="BB34">
        <v>19.3</v>
      </c>
      <c r="BC34">
        <v>0</v>
      </c>
      <c r="BD34">
        <v>4.83</v>
      </c>
      <c r="BE34">
        <v>57.91</v>
      </c>
      <c r="BF34">
        <v>33.78</v>
      </c>
      <c r="BG34">
        <v>5.08</v>
      </c>
      <c r="BH34">
        <v>0.59</v>
      </c>
      <c r="BI34">
        <v>8.52</v>
      </c>
      <c r="BJ34">
        <v>3.66</v>
      </c>
    </row>
    <row r="35" spans="1:62">
      <c r="A35" t="s">
        <v>298</v>
      </c>
      <c r="G35" t="s">
        <v>77</v>
      </c>
      <c r="H35" s="115">
        <v>416.4</v>
      </c>
      <c r="I35" s="88">
        <v>34.479999999999997</v>
      </c>
      <c r="J35" s="88">
        <v>97.36</v>
      </c>
      <c r="K35" s="88">
        <v>24.130000000000003</v>
      </c>
      <c r="L35" s="88">
        <v>3.17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0.98</v>
      </c>
      <c r="AA35">
        <v>0.97</v>
      </c>
      <c r="AB35">
        <v>193.02</v>
      </c>
      <c r="AC35">
        <v>0</v>
      </c>
      <c r="AD35">
        <v>0</v>
      </c>
      <c r="AE35">
        <v>49.7</v>
      </c>
      <c r="AF35">
        <v>49.22</v>
      </c>
      <c r="AG35">
        <v>38.6</v>
      </c>
      <c r="AH35">
        <v>0</v>
      </c>
      <c r="AI35">
        <v>0</v>
      </c>
      <c r="AJ35">
        <v>0</v>
      </c>
      <c r="AK35">
        <v>40.53</v>
      </c>
      <c r="AL35">
        <v>0</v>
      </c>
      <c r="AM35">
        <v>0</v>
      </c>
      <c r="AN35">
        <v>0</v>
      </c>
      <c r="AO35">
        <v>14.48</v>
      </c>
      <c r="AP35">
        <v>0</v>
      </c>
      <c r="AQ35">
        <v>0</v>
      </c>
      <c r="AR35">
        <v>14.48</v>
      </c>
      <c r="AS35">
        <v>0</v>
      </c>
      <c r="AT35">
        <v>0</v>
      </c>
      <c r="AU35">
        <v>0</v>
      </c>
      <c r="AV35">
        <v>28.95</v>
      </c>
      <c r="AW35">
        <v>0.53</v>
      </c>
      <c r="AX35">
        <v>0.97</v>
      </c>
      <c r="AY35">
        <v>0.97</v>
      </c>
      <c r="AZ35">
        <v>3.17</v>
      </c>
      <c r="BA35">
        <v>0.59</v>
      </c>
      <c r="BB35">
        <v>19.3</v>
      </c>
      <c r="BC35">
        <v>0</v>
      </c>
      <c r="BD35">
        <v>4.83</v>
      </c>
      <c r="BE35">
        <v>57.91</v>
      </c>
      <c r="BF35">
        <v>33.78</v>
      </c>
      <c r="BG35">
        <v>5.08</v>
      </c>
      <c r="BH35">
        <v>0.59</v>
      </c>
      <c r="BI35">
        <v>10.61</v>
      </c>
      <c r="BJ35">
        <v>4.55</v>
      </c>
    </row>
    <row r="36" spans="1:62">
      <c r="A36" t="s">
        <v>331</v>
      </c>
      <c r="G36" t="s">
        <v>78</v>
      </c>
      <c r="H36" s="115">
        <v>418.37999999999994</v>
      </c>
      <c r="I36" s="88">
        <v>35.33</v>
      </c>
      <c r="J36" s="88">
        <v>97.36</v>
      </c>
      <c r="K36" s="88">
        <v>24.130000000000003</v>
      </c>
      <c r="L36" s="88">
        <v>3.17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0.98</v>
      </c>
      <c r="AA36">
        <v>0.97</v>
      </c>
      <c r="AB36">
        <v>193.02</v>
      </c>
      <c r="AC36">
        <v>0</v>
      </c>
      <c r="AD36">
        <v>0</v>
      </c>
      <c r="AE36">
        <v>49.7</v>
      </c>
      <c r="AF36">
        <v>49.22</v>
      </c>
      <c r="AG36">
        <v>38.6</v>
      </c>
      <c r="AH36">
        <v>0</v>
      </c>
      <c r="AI36">
        <v>0</v>
      </c>
      <c r="AJ36">
        <v>0</v>
      </c>
      <c r="AK36">
        <v>40.53</v>
      </c>
      <c r="AL36">
        <v>0</v>
      </c>
      <c r="AM36">
        <v>0</v>
      </c>
      <c r="AN36">
        <v>0</v>
      </c>
      <c r="AO36">
        <v>14.48</v>
      </c>
      <c r="AP36">
        <v>0</v>
      </c>
      <c r="AQ36">
        <v>0</v>
      </c>
      <c r="AR36">
        <v>14.48</v>
      </c>
      <c r="AS36">
        <v>0</v>
      </c>
      <c r="AT36">
        <v>0</v>
      </c>
      <c r="AU36">
        <v>0</v>
      </c>
      <c r="AV36">
        <v>28.95</v>
      </c>
      <c r="AW36">
        <v>0.53</v>
      </c>
      <c r="AX36">
        <v>0.97</v>
      </c>
      <c r="AY36">
        <v>0.97</v>
      </c>
      <c r="AZ36">
        <v>3.17</v>
      </c>
      <c r="BA36">
        <v>0.59</v>
      </c>
      <c r="BB36">
        <v>19.3</v>
      </c>
      <c r="BC36">
        <v>0</v>
      </c>
      <c r="BD36">
        <v>4.83</v>
      </c>
      <c r="BE36">
        <v>57.91</v>
      </c>
      <c r="BF36">
        <v>33.78</v>
      </c>
      <c r="BG36">
        <v>5.08</v>
      </c>
      <c r="BH36">
        <v>0.59</v>
      </c>
      <c r="BI36">
        <v>12.59</v>
      </c>
      <c r="BJ36">
        <v>5.4</v>
      </c>
    </row>
    <row r="37" spans="1:62">
      <c r="A37" t="s">
        <v>332</v>
      </c>
      <c r="G37" t="s">
        <v>79</v>
      </c>
      <c r="H37" s="115">
        <v>420.71</v>
      </c>
      <c r="I37" s="88">
        <v>36.33</v>
      </c>
      <c r="J37" s="88">
        <v>97.36</v>
      </c>
      <c r="K37" s="88">
        <v>24.130000000000003</v>
      </c>
      <c r="L37" s="88">
        <v>3.17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0.98</v>
      </c>
      <c r="AA37">
        <v>0.97</v>
      </c>
      <c r="AB37">
        <v>193.02</v>
      </c>
      <c r="AC37">
        <v>0</v>
      </c>
      <c r="AD37">
        <v>0</v>
      </c>
      <c r="AE37">
        <v>49.7</v>
      </c>
      <c r="AF37">
        <v>49.22</v>
      </c>
      <c r="AG37">
        <v>38.6</v>
      </c>
      <c r="AH37">
        <v>0</v>
      </c>
      <c r="AI37">
        <v>0</v>
      </c>
      <c r="AJ37">
        <v>0</v>
      </c>
      <c r="AK37">
        <v>40.53</v>
      </c>
      <c r="AL37">
        <v>0</v>
      </c>
      <c r="AM37">
        <v>0</v>
      </c>
      <c r="AN37">
        <v>0</v>
      </c>
      <c r="AO37">
        <v>14.48</v>
      </c>
      <c r="AP37">
        <v>0</v>
      </c>
      <c r="AQ37">
        <v>0</v>
      </c>
      <c r="AR37">
        <v>14.48</v>
      </c>
      <c r="AS37">
        <v>0</v>
      </c>
      <c r="AT37">
        <v>0</v>
      </c>
      <c r="AU37">
        <v>0</v>
      </c>
      <c r="AV37">
        <v>28.95</v>
      </c>
      <c r="AW37">
        <v>0.53</v>
      </c>
      <c r="AX37">
        <v>0.97</v>
      </c>
      <c r="AY37">
        <v>0.97</v>
      </c>
      <c r="AZ37">
        <v>3.17</v>
      </c>
      <c r="BA37">
        <v>0.59</v>
      </c>
      <c r="BB37">
        <v>19.3</v>
      </c>
      <c r="BC37">
        <v>0</v>
      </c>
      <c r="BD37">
        <v>4.83</v>
      </c>
      <c r="BE37">
        <v>57.91</v>
      </c>
      <c r="BF37">
        <v>33.78</v>
      </c>
      <c r="BG37">
        <v>5.08</v>
      </c>
      <c r="BH37">
        <v>0.59</v>
      </c>
      <c r="BI37">
        <v>14.92</v>
      </c>
      <c r="BJ37">
        <v>6.4</v>
      </c>
    </row>
    <row r="38" spans="1:62">
      <c r="A38" t="s">
        <v>333</v>
      </c>
      <c r="G38" t="s">
        <v>80</v>
      </c>
      <c r="H38" s="115">
        <v>422.89</v>
      </c>
      <c r="I38" s="88">
        <v>37.269999999999996</v>
      </c>
      <c r="J38" s="88">
        <v>97.36</v>
      </c>
      <c r="K38" s="88">
        <v>24.130000000000003</v>
      </c>
      <c r="L38" s="88">
        <v>3.17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0.98</v>
      </c>
      <c r="AA38">
        <v>0.97</v>
      </c>
      <c r="AB38">
        <v>193.02</v>
      </c>
      <c r="AC38">
        <v>0</v>
      </c>
      <c r="AD38">
        <v>0</v>
      </c>
      <c r="AE38">
        <v>49.7</v>
      </c>
      <c r="AF38">
        <v>49.22</v>
      </c>
      <c r="AG38">
        <v>38.6</v>
      </c>
      <c r="AH38">
        <v>0</v>
      </c>
      <c r="AI38">
        <v>0</v>
      </c>
      <c r="AJ38">
        <v>0</v>
      </c>
      <c r="AK38">
        <v>40.53</v>
      </c>
      <c r="AL38">
        <v>0</v>
      </c>
      <c r="AM38">
        <v>0</v>
      </c>
      <c r="AN38">
        <v>0</v>
      </c>
      <c r="AO38">
        <v>14.48</v>
      </c>
      <c r="AP38">
        <v>0</v>
      </c>
      <c r="AQ38">
        <v>0</v>
      </c>
      <c r="AR38">
        <v>14.48</v>
      </c>
      <c r="AS38">
        <v>0</v>
      </c>
      <c r="AT38">
        <v>0</v>
      </c>
      <c r="AU38">
        <v>0</v>
      </c>
      <c r="AV38">
        <v>28.95</v>
      </c>
      <c r="AW38">
        <v>0.53</v>
      </c>
      <c r="AX38">
        <v>0.97</v>
      </c>
      <c r="AY38">
        <v>0.97</v>
      </c>
      <c r="AZ38">
        <v>3.17</v>
      </c>
      <c r="BA38">
        <v>0.59</v>
      </c>
      <c r="BB38">
        <v>19.3</v>
      </c>
      <c r="BC38">
        <v>0</v>
      </c>
      <c r="BD38">
        <v>4.83</v>
      </c>
      <c r="BE38">
        <v>57.91</v>
      </c>
      <c r="BF38">
        <v>33.78</v>
      </c>
      <c r="BG38">
        <v>5.08</v>
      </c>
      <c r="BH38">
        <v>0.59</v>
      </c>
      <c r="BI38">
        <v>17.100000000000001</v>
      </c>
      <c r="BJ38">
        <v>7.34</v>
      </c>
    </row>
    <row r="39" spans="1:62">
      <c r="A39" t="s">
        <v>334</v>
      </c>
      <c r="G39" t="s">
        <v>81</v>
      </c>
      <c r="H39" s="115">
        <v>425.03999999999996</v>
      </c>
      <c r="I39" s="88">
        <v>38.159999999999997</v>
      </c>
      <c r="J39" s="88">
        <v>97.27</v>
      </c>
      <c r="K39" s="88">
        <v>24.130000000000003</v>
      </c>
      <c r="L39" s="88">
        <v>3.17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0.98</v>
      </c>
      <c r="AA39">
        <v>0.97</v>
      </c>
      <c r="AB39">
        <v>193.02</v>
      </c>
      <c r="AC39">
        <v>0</v>
      </c>
      <c r="AD39">
        <v>0</v>
      </c>
      <c r="AE39">
        <v>49.7</v>
      </c>
      <c r="AF39">
        <v>49.22</v>
      </c>
      <c r="AG39">
        <v>38.6</v>
      </c>
      <c r="AH39">
        <v>0</v>
      </c>
      <c r="AI39">
        <v>0</v>
      </c>
      <c r="AJ39">
        <v>0</v>
      </c>
      <c r="AK39">
        <v>40.53</v>
      </c>
      <c r="AL39">
        <v>0</v>
      </c>
      <c r="AM39">
        <v>0</v>
      </c>
      <c r="AN39">
        <v>0</v>
      </c>
      <c r="AO39">
        <v>14.48</v>
      </c>
      <c r="AP39">
        <v>0</v>
      </c>
      <c r="AQ39">
        <v>0</v>
      </c>
      <c r="AR39">
        <v>14.48</v>
      </c>
      <c r="AS39">
        <v>0</v>
      </c>
      <c r="AT39">
        <v>0</v>
      </c>
      <c r="AU39">
        <v>0</v>
      </c>
      <c r="AV39">
        <v>28.95</v>
      </c>
      <c r="AW39">
        <v>0.57999999999999996</v>
      </c>
      <c r="AX39">
        <v>0.97</v>
      </c>
      <c r="AY39">
        <v>0.97</v>
      </c>
      <c r="AZ39">
        <v>3.17</v>
      </c>
      <c r="BA39">
        <v>0.59</v>
      </c>
      <c r="BB39">
        <v>19.3</v>
      </c>
      <c r="BC39">
        <v>0</v>
      </c>
      <c r="BD39">
        <v>4.83</v>
      </c>
      <c r="BE39">
        <v>57.91</v>
      </c>
      <c r="BF39">
        <v>33.78</v>
      </c>
      <c r="BG39">
        <v>4.99</v>
      </c>
      <c r="BH39">
        <v>0.59</v>
      </c>
      <c r="BI39">
        <v>19.2</v>
      </c>
      <c r="BJ39">
        <v>8.23</v>
      </c>
    </row>
    <row r="40" spans="1:62">
      <c r="A40" t="s">
        <v>355</v>
      </c>
      <c r="G40" t="s">
        <v>82</v>
      </c>
      <c r="H40" s="115">
        <v>427.02</v>
      </c>
      <c r="I40" s="88">
        <v>39.01</v>
      </c>
      <c r="J40" s="88">
        <v>97.27</v>
      </c>
      <c r="K40" s="88">
        <v>24.130000000000003</v>
      </c>
      <c r="L40" s="88">
        <v>3.17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0.98</v>
      </c>
      <c r="AA40">
        <v>0.97</v>
      </c>
      <c r="AB40">
        <v>193.02</v>
      </c>
      <c r="AC40">
        <v>0</v>
      </c>
      <c r="AD40">
        <v>0</v>
      </c>
      <c r="AE40">
        <v>49.7</v>
      </c>
      <c r="AF40">
        <v>49.22</v>
      </c>
      <c r="AG40">
        <v>38.6</v>
      </c>
      <c r="AH40">
        <v>0</v>
      </c>
      <c r="AI40">
        <v>0</v>
      </c>
      <c r="AJ40">
        <v>0</v>
      </c>
      <c r="AK40">
        <v>40.53</v>
      </c>
      <c r="AL40">
        <v>0</v>
      </c>
      <c r="AM40">
        <v>0</v>
      </c>
      <c r="AN40">
        <v>0</v>
      </c>
      <c r="AO40">
        <v>14.48</v>
      </c>
      <c r="AP40">
        <v>0</v>
      </c>
      <c r="AQ40">
        <v>0</v>
      </c>
      <c r="AR40">
        <v>14.48</v>
      </c>
      <c r="AS40">
        <v>0</v>
      </c>
      <c r="AT40">
        <v>0</v>
      </c>
      <c r="AU40">
        <v>0</v>
      </c>
      <c r="AV40">
        <v>28.95</v>
      </c>
      <c r="AW40">
        <v>0.57999999999999996</v>
      </c>
      <c r="AX40">
        <v>0.97</v>
      </c>
      <c r="AY40">
        <v>0.97</v>
      </c>
      <c r="AZ40">
        <v>3.17</v>
      </c>
      <c r="BA40">
        <v>0.59</v>
      </c>
      <c r="BB40">
        <v>19.3</v>
      </c>
      <c r="BC40">
        <v>0</v>
      </c>
      <c r="BD40">
        <v>4.83</v>
      </c>
      <c r="BE40">
        <v>57.91</v>
      </c>
      <c r="BF40">
        <v>33.78</v>
      </c>
      <c r="BG40">
        <v>4.99</v>
      </c>
      <c r="BH40">
        <v>0.59</v>
      </c>
      <c r="BI40">
        <v>21.18</v>
      </c>
      <c r="BJ40">
        <v>9.08</v>
      </c>
    </row>
    <row r="41" spans="1:62">
      <c r="A41" t="s">
        <v>356</v>
      </c>
      <c r="G41" t="s">
        <v>83</v>
      </c>
      <c r="H41" s="115">
        <v>428.90999999999997</v>
      </c>
      <c r="I41" s="88">
        <v>39.81</v>
      </c>
      <c r="J41" s="88">
        <v>97.27</v>
      </c>
      <c r="K41" s="88">
        <v>24.130000000000003</v>
      </c>
      <c r="L41" s="88">
        <v>3.17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0.98</v>
      </c>
      <c r="AA41">
        <v>0.97</v>
      </c>
      <c r="AB41">
        <v>193.02</v>
      </c>
      <c r="AC41">
        <v>0</v>
      </c>
      <c r="AD41">
        <v>0</v>
      </c>
      <c r="AE41">
        <v>49.7</v>
      </c>
      <c r="AF41">
        <v>49.22</v>
      </c>
      <c r="AG41">
        <v>38.6</v>
      </c>
      <c r="AH41">
        <v>0</v>
      </c>
      <c r="AI41">
        <v>0</v>
      </c>
      <c r="AJ41">
        <v>0</v>
      </c>
      <c r="AK41">
        <v>40.53</v>
      </c>
      <c r="AL41">
        <v>0</v>
      </c>
      <c r="AM41">
        <v>0</v>
      </c>
      <c r="AN41">
        <v>0</v>
      </c>
      <c r="AO41">
        <v>14.48</v>
      </c>
      <c r="AP41">
        <v>0</v>
      </c>
      <c r="AQ41">
        <v>0</v>
      </c>
      <c r="AR41">
        <v>14.48</v>
      </c>
      <c r="AS41">
        <v>0</v>
      </c>
      <c r="AT41">
        <v>0</v>
      </c>
      <c r="AU41">
        <v>0</v>
      </c>
      <c r="AV41">
        <v>28.95</v>
      </c>
      <c r="AW41">
        <v>0.57999999999999996</v>
      </c>
      <c r="AX41">
        <v>0.97</v>
      </c>
      <c r="AY41">
        <v>0.97</v>
      </c>
      <c r="AZ41">
        <v>3.17</v>
      </c>
      <c r="BA41">
        <v>0.59</v>
      </c>
      <c r="BB41">
        <v>19.3</v>
      </c>
      <c r="BC41">
        <v>0</v>
      </c>
      <c r="BD41">
        <v>4.83</v>
      </c>
      <c r="BE41">
        <v>57.91</v>
      </c>
      <c r="BF41">
        <v>33.78</v>
      </c>
      <c r="BG41">
        <v>4.99</v>
      </c>
      <c r="BH41">
        <v>0.59</v>
      </c>
      <c r="BI41">
        <v>23.07</v>
      </c>
      <c r="BJ41">
        <v>9.8800000000000008</v>
      </c>
    </row>
    <row r="42" spans="1:62">
      <c r="A42" t="s">
        <v>357</v>
      </c>
      <c r="G42" t="s">
        <v>84</v>
      </c>
      <c r="H42" s="115">
        <v>430.85999999999996</v>
      </c>
      <c r="I42" s="88">
        <v>40.659999999999997</v>
      </c>
      <c r="J42" s="88">
        <v>97.27</v>
      </c>
      <c r="K42" s="88">
        <v>24.130000000000003</v>
      </c>
      <c r="L42" s="88">
        <v>3.17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0.98</v>
      </c>
      <c r="AA42">
        <v>0.97</v>
      </c>
      <c r="AB42">
        <v>193.02</v>
      </c>
      <c r="AC42">
        <v>0</v>
      </c>
      <c r="AD42">
        <v>0</v>
      </c>
      <c r="AE42">
        <v>49.7</v>
      </c>
      <c r="AF42">
        <v>49.22</v>
      </c>
      <c r="AG42">
        <v>38.6</v>
      </c>
      <c r="AH42">
        <v>0</v>
      </c>
      <c r="AI42">
        <v>0</v>
      </c>
      <c r="AJ42">
        <v>0</v>
      </c>
      <c r="AK42">
        <v>40.53</v>
      </c>
      <c r="AL42">
        <v>0</v>
      </c>
      <c r="AM42">
        <v>0</v>
      </c>
      <c r="AN42">
        <v>0</v>
      </c>
      <c r="AO42">
        <v>14.48</v>
      </c>
      <c r="AP42">
        <v>0</v>
      </c>
      <c r="AQ42">
        <v>0</v>
      </c>
      <c r="AR42">
        <v>14.48</v>
      </c>
      <c r="AS42">
        <v>0</v>
      </c>
      <c r="AT42">
        <v>0</v>
      </c>
      <c r="AU42">
        <v>0</v>
      </c>
      <c r="AV42">
        <v>28.95</v>
      </c>
      <c r="AW42">
        <v>0.57999999999999996</v>
      </c>
      <c r="AX42">
        <v>0.97</v>
      </c>
      <c r="AY42">
        <v>0.97</v>
      </c>
      <c r="AZ42">
        <v>3.17</v>
      </c>
      <c r="BA42">
        <v>0.59</v>
      </c>
      <c r="BB42">
        <v>19.3</v>
      </c>
      <c r="BC42">
        <v>0</v>
      </c>
      <c r="BD42">
        <v>4.83</v>
      </c>
      <c r="BE42">
        <v>57.91</v>
      </c>
      <c r="BF42">
        <v>33.78</v>
      </c>
      <c r="BG42">
        <v>4.99</v>
      </c>
      <c r="BH42">
        <v>0.59</v>
      </c>
      <c r="BI42">
        <v>25.02</v>
      </c>
      <c r="BJ42">
        <v>10.73</v>
      </c>
    </row>
    <row r="43" spans="1:62">
      <c r="A43" t="s">
        <v>363</v>
      </c>
      <c r="G43" t="s">
        <v>85</v>
      </c>
      <c r="H43" s="115">
        <v>432.2</v>
      </c>
      <c r="I43" s="88">
        <v>41.230000000000004</v>
      </c>
      <c r="J43" s="88">
        <v>97.27</v>
      </c>
      <c r="K43" s="88">
        <v>24.13</v>
      </c>
      <c r="L43" s="88">
        <v>3.17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0.98</v>
      </c>
      <c r="AA43">
        <v>0.97</v>
      </c>
      <c r="AB43">
        <v>193.02</v>
      </c>
      <c r="AC43">
        <v>0</v>
      </c>
      <c r="AD43">
        <v>0</v>
      </c>
      <c r="AE43">
        <v>49.7</v>
      </c>
      <c r="AF43">
        <v>49.22</v>
      </c>
      <c r="AG43">
        <v>38.6</v>
      </c>
      <c r="AH43">
        <v>0</v>
      </c>
      <c r="AI43">
        <v>0</v>
      </c>
      <c r="AJ43">
        <v>0</v>
      </c>
      <c r="AK43">
        <v>40.53</v>
      </c>
      <c r="AL43">
        <v>0</v>
      </c>
      <c r="AM43">
        <v>0</v>
      </c>
      <c r="AN43">
        <v>0</v>
      </c>
      <c r="AO43">
        <v>14.48</v>
      </c>
      <c r="AP43">
        <v>0</v>
      </c>
      <c r="AQ43">
        <v>0</v>
      </c>
      <c r="AR43">
        <v>14.48</v>
      </c>
      <c r="AS43">
        <v>0</v>
      </c>
      <c r="AT43">
        <v>0</v>
      </c>
      <c r="AU43">
        <v>0</v>
      </c>
      <c r="AV43">
        <v>28.95</v>
      </c>
      <c r="AW43">
        <v>0.57999999999999996</v>
      </c>
      <c r="AX43">
        <v>0.97</v>
      </c>
      <c r="AY43">
        <v>0.97</v>
      </c>
      <c r="AZ43">
        <v>3.17</v>
      </c>
      <c r="BA43">
        <v>0.59</v>
      </c>
      <c r="BB43">
        <v>19.3</v>
      </c>
      <c r="BC43">
        <v>0.97</v>
      </c>
      <c r="BD43">
        <v>3.86</v>
      </c>
      <c r="BE43">
        <v>57.91</v>
      </c>
      <c r="BF43">
        <v>33.78</v>
      </c>
      <c r="BG43">
        <v>4.99</v>
      </c>
      <c r="BH43">
        <v>0.59</v>
      </c>
      <c r="BI43">
        <v>26.36</v>
      </c>
      <c r="BJ43">
        <v>11.3</v>
      </c>
    </row>
    <row r="44" spans="1:62">
      <c r="A44" t="s">
        <v>367</v>
      </c>
      <c r="G44" t="s">
        <v>86</v>
      </c>
      <c r="H44" s="115">
        <v>433.88</v>
      </c>
      <c r="I44" s="88">
        <v>41.95</v>
      </c>
      <c r="J44" s="88">
        <v>97.27</v>
      </c>
      <c r="K44" s="88">
        <v>24.13</v>
      </c>
      <c r="L44" s="88">
        <v>3.17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0.98</v>
      </c>
      <c r="AA44">
        <v>0.97</v>
      </c>
      <c r="AB44">
        <v>193.02</v>
      </c>
      <c r="AC44">
        <v>0</v>
      </c>
      <c r="AD44">
        <v>0</v>
      </c>
      <c r="AE44">
        <v>49.7</v>
      </c>
      <c r="AF44">
        <v>49.22</v>
      </c>
      <c r="AG44">
        <v>38.6</v>
      </c>
      <c r="AH44">
        <v>0</v>
      </c>
      <c r="AI44">
        <v>0</v>
      </c>
      <c r="AJ44">
        <v>0</v>
      </c>
      <c r="AK44">
        <v>40.53</v>
      </c>
      <c r="AL44">
        <v>0</v>
      </c>
      <c r="AM44">
        <v>0</v>
      </c>
      <c r="AN44">
        <v>0</v>
      </c>
      <c r="AO44">
        <v>14.48</v>
      </c>
      <c r="AP44">
        <v>0</v>
      </c>
      <c r="AQ44">
        <v>0</v>
      </c>
      <c r="AR44">
        <v>14.48</v>
      </c>
      <c r="AS44">
        <v>0</v>
      </c>
      <c r="AT44">
        <v>0</v>
      </c>
      <c r="AU44">
        <v>0</v>
      </c>
      <c r="AV44">
        <v>28.95</v>
      </c>
      <c r="AW44">
        <v>0.57999999999999996</v>
      </c>
      <c r="AX44">
        <v>0.97</v>
      </c>
      <c r="AY44">
        <v>0.97</v>
      </c>
      <c r="AZ44">
        <v>3.17</v>
      </c>
      <c r="BA44">
        <v>0.59</v>
      </c>
      <c r="BB44">
        <v>19.3</v>
      </c>
      <c r="BC44">
        <v>0.97</v>
      </c>
      <c r="BD44">
        <v>3.86</v>
      </c>
      <c r="BE44">
        <v>57.91</v>
      </c>
      <c r="BF44">
        <v>33.78</v>
      </c>
      <c r="BG44">
        <v>4.99</v>
      </c>
      <c r="BH44">
        <v>0.59</v>
      </c>
      <c r="BI44">
        <v>28.04</v>
      </c>
      <c r="BJ44">
        <v>12.02</v>
      </c>
    </row>
    <row r="45" spans="1:62">
      <c r="A45" t="s">
        <v>390</v>
      </c>
      <c r="G45" t="s">
        <v>87</v>
      </c>
      <c r="H45" s="115">
        <v>435.28999999999996</v>
      </c>
      <c r="I45" s="88">
        <v>42.56</v>
      </c>
      <c r="J45" s="88">
        <v>97.27</v>
      </c>
      <c r="K45" s="88">
        <v>24.13</v>
      </c>
      <c r="L45" s="88">
        <v>3.17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0.98</v>
      </c>
      <c r="AA45">
        <v>0.97</v>
      </c>
      <c r="AB45">
        <v>193.02</v>
      </c>
      <c r="AC45">
        <v>0</v>
      </c>
      <c r="AD45">
        <v>0</v>
      </c>
      <c r="AE45">
        <v>49.7</v>
      </c>
      <c r="AF45">
        <v>49.22</v>
      </c>
      <c r="AG45">
        <v>38.6</v>
      </c>
      <c r="AH45">
        <v>0</v>
      </c>
      <c r="AI45">
        <v>0</v>
      </c>
      <c r="AJ45">
        <v>0</v>
      </c>
      <c r="AK45">
        <v>40.53</v>
      </c>
      <c r="AL45">
        <v>0</v>
      </c>
      <c r="AM45">
        <v>0</v>
      </c>
      <c r="AN45">
        <v>0</v>
      </c>
      <c r="AO45">
        <v>14.48</v>
      </c>
      <c r="AP45">
        <v>0</v>
      </c>
      <c r="AQ45">
        <v>0</v>
      </c>
      <c r="AR45">
        <v>14.48</v>
      </c>
      <c r="AS45">
        <v>0</v>
      </c>
      <c r="AT45">
        <v>0</v>
      </c>
      <c r="AU45">
        <v>0</v>
      </c>
      <c r="AV45">
        <v>28.95</v>
      </c>
      <c r="AW45">
        <v>0.57999999999999996</v>
      </c>
      <c r="AX45">
        <v>0.97</v>
      </c>
      <c r="AY45">
        <v>0.97</v>
      </c>
      <c r="AZ45">
        <v>3.17</v>
      </c>
      <c r="BA45">
        <v>0.59</v>
      </c>
      <c r="BB45">
        <v>19.3</v>
      </c>
      <c r="BC45">
        <v>0.97</v>
      </c>
      <c r="BD45">
        <v>3.86</v>
      </c>
      <c r="BE45">
        <v>57.91</v>
      </c>
      <c r="BF45">
        <v>33.78</v>
      </c>
      <c r="BG45">
        <v>4.99</v>
      </c>
      <c r="BH45">
        <v>0.59</v>
      </c>
      <c r="BI45">
        <v>29.45</v>
      </c>
      <c r="BJ45">
        <v>12.63</v>
      </c>
    </row>
    <row r="46" spans="1:62">
      <c r="A46" t="s">
        <v>391</v>
      </c>
      <c r="G46" t="s">
        <v>88</v>
      </c>
      <c r="H46" s="115">
        <v>436.33</v>
      </c>
      <c r="I46" s="88">
        <v>43</v>
      </c>
      <c r="J46" s="88">
        <v>97.27</v>
      </c>
      <c r="K46" s="88">
        <v>24.13</v>
      </c>
      <c r="L46" s="88">
        <v>3.17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0.98</v>
      </c>
      <c r="AA46">
        <v>0.97</v>
      </c>
      <c r="AB46">
        <v>193.02</v>
      </c>
      <c r="AC46">
        <v>0</v>
      </c>
      <c r="AD46">
        <v>0</v>
      </c>
      <c r="AE46">
        <v>49.7</v>
      </c>
      <c r="AF46">
        <v>49.22</v>
      </c>
      <c r="AG46">
        <v>38.6</v>
      </c>
      <c r="AH46">
        <v>0</v>
      </c>
      <c r="AI46">
        <v>0</v>
      </c>
      <c r="AJ46">
        <v>0</v>
      </c>
      <c r="AK46">
        <v>40.53</v>
      </c>
      <c r="AL46">
        <v>0</v>
      </c>
      <c r="AM46">
        <v>0</v>
      </c>
      <c r="AN46">
        <v>0</v>
      </c>
      <c r="AO46">
        <v>14.48</v>
      </c>
      <c r="AP46">
        <v>0</v>
      </c>
      <c r="AQ46">
        <v>0</v>
      </c>
      <c r="AR46">
        <v>14.48</v>
      </c>
      <c r="AS46">
        <v>0</v>
      </c>
      <c r="AT46">
        <v>0</v>
      </c>
      <c r="AU46">
        <v>0</v>
      </c>
      <c r="AV46">
        <v>28.95</v>
      </c>
      <c r="AW46">
        <v>0.57999999999999996</v>
      </c>
      <c r="AX46">
        <v>0.97</v>
      </c>
      <c r="AY46">
        <v>0.97</v>
      </c>
      <c r="AZ46">
        <v>3.17</v>
      </c>
      <c r="BA46">
        <v>0.59</v>
      </c>
      <c r="BB46">
        <v>19.3</v>
      </c>
      <c r="BC46">
        <v>0.97</v>
      </c>
      <c r="BD46">
        <v>3.86</v>
      </c>
      <c r="BE46">
        <v>57.91</v>
      </c>
      <c r="BF46">
        <v>33.78</v>
      </c>
      <c r="BG46">
        <v>4.99</v>
      </c>
      <c r="BH46">
        <v>0.59</v>
      </c>
      <c r="BI46">
        <v>30.49</v>
      </c>
      <c r="BJ46">
        <v>13.07</v>
      </c>
    </row>
    <row r="47" spans="1:62">
      <c r="A47" t="s">
        <v>395</v>
      </c>
      <c r="G47" t="s">
        <v>89</v>
      </c>
      <c r="H47" s="115">
        <v>439.39</v>
      </c>
      <c r="I47" s="88">
        <v>43.480000000000004</v>
      </c>
      <c r="J47" s="88">
        <v>97.17</v>
      </c>
      <c r="K47" s="88">
        <v>24.13</v>
      </c>
      <c r="L47" s="88">
        <v>3.17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0.98</v>
      </c>
      <c r="AA47">
        <v>0.97</v>
      </c>
      <c r="AB47">
        <v>193.02</v>
      </c>
      <c r="AC47">
        <v>0</v>
      </c>
      <c r="AD47">
        <v>0</v>
      </c>
      <c r="AE47">
        <v>49.7</v>
      </c>
      <c r="AF47">
        <v>49.22</v>
      </c>
      <c r="AG47">
        <v>38.6</v>
      </c>
      <c r="AH47">
        <v>0</v>
      </c>
      <c r="AI47">
        <v>0</v>
      </c>
      <c r="AJ47">
        <v>0</v>
      </c>
      <c r="AK47">
        <v>40.53</v>
      </c>
      <c r="AL47">
        <v>0</v>
      </c>
      <c r="AM47">
        <v>0</v>
      </c>
      <c r="AN47">
        <v>0</v>
      </c>
      <c r="AO47">
        <v>14.48</v>
      </c>
      <c r="AP47">
        <v>0</v>
      </c>
      <c r="AQ47">
        <v>0</v>
      </c>
      <c r="AR47">
        <v>14.48</v>
      </c>
      <c r="AS47">
        <v>0</v>
      </c>
      <c r="AT47">
        <v>0</v>
      </c>
      <c r="AU47">
        <v>0</v>
      </c>
      <c r="AV47">
        <v>30.88</v>
      </c>
      <c r="AW47">
        <v>0.57999999999999996</v>
      </c>
      <c r="AX47">
        <v>0.97</v>
      </c>
      <c r="AY47">
        <v>0.97</v>
      </c>
      <c r="AZ47">
        <v>3.17</v>
      </c>
      <c r="BA47">
        <v>0.59</v>
      </c>
      <c r="BB47">
        <v>19.3</v>
      </c>
      <c r="BC47">
        <v>0.97</v>
      </c>
      <c r="BD47">
        <v>3.86</v>
      </c>
      <c r="BE47">
        <v>57.91</v>
      </c>
      <c r="BF47">
        <v>33.78</v>
      </c>
      <c r="BG47">
        <v>4.8899999999999997</v>
      </c>
      <c r="BH47">
        <v>0.59</v>
      </c>
      <c r="BI47">
        <v>31.62</v>
      </c>
      <c r="BJ47">
        <v>13.55</v>
      </c>
    </row>
    <row r="48" spans="1:62">
      <c r="A48" t="s">
        <v>399</v>
      </c>
      <c r="G48" t="s">
        <v>90</v>
      </c>
      <c r="H48" s="115">
        <v>440.01</v>
      </c>
      <c r="I48" s="88">
        <v>43.74</v>
      </c>
      <c r="J48" s="88">
        <v>97.17</v>
      </c>
      <c r="K48" s="88">
        <v>24.13</v>
      </c>
      <c r="L48" s="88">
        <v>3.17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0.98</v>
      </c>
      <c r="AA48">
        <v>0.97</v>
      </c>
      <c r="AB48">
        <v>193.02</v>
      </c>
      <c r="AC48">
        <v>0</v>
      </c>
      <c r="AD48">
        <v>0</v>
      </c>
      <c r="AE48">
        <v>49.7</v>
      </c>
      <c r="AF48">
        <v>49.22</v>
      </c>
      <c r="AG48">
        <v>38.6</v>
      </c>
      <c r="AH48">
        <v>0</v>
      </c>
      <c r="AI48">
        <v>0</v>
      </c>
      <c r="AJ48">
        <v>0</v>
      </c>
      <c r="AK48">
        <v>40.53</v>
      </c>
      <c r="AL48">
        <v>0</v>
      </c>
      <c r="AM48">
        <v>0</v>
      </c>
      <c r="AN48">
        <v>0</v>
      </c>
      <c r="AO48">
        <v>14.48</v>
      </c>
      <c r="AP48">
        <v>0</v>
      </c>
      <c r="AQ48">
        <v>0</v>
      </c>
      <c r="AR48">
        <v>14.48</v>
      </c>
      <c r="AS48">
        <v>0</v>
      </c>
      <c r="AT48">
        <v>0</v>
      </c>
      <c r="AU48">
        <v>0</v>
      </c>
      <c r="AV48">
        <v>30.88</v>
      </c>
      <c r="AW48">
        <v>0.57999999999999996</v>
      </c>
      <c r="AX48">
        <v>0.97</v>
      </c>
      <c r="AY48">
        <v>0.97</v>
      </c>
      <c r="AZ48">
        <v>3.17</v>
      </c>
      <c r="BA48">
        <v>0.59</v>
      </c>
      <c r="BB48">
        <v>19.3</v>
      </c>
      <c r="BC48">
        <v>0.97</v>
      </c>
      <c r="BD48">
        <v>3.86</v>
      </c>
      <c r="BE48">
        <v>57.91</v>
      </c>
      <c r="BF48">
        <v>33.78</v>
      </c>
      <c r="BG48">
        <v>4.8899999999999997</v>
      </c>
      <c r="BH48">
        <v>0.59</v>
      </c>
      <c r="BI48">
        <v>32.24</v>
      </c>
      <c r="BJ48">
        <v>13.81</v>
      </c>
    </row>
    <row r="49" spans="1:62">
      <c r="A49" t="s">
        <v>400</v>
      </c>
      <c r="G49" t="s">
        <v>91</v>
      </c>
      <c r="H49" s="115">
        <v>440.51</v>
      </c>
      <c r="I49" s="88">
        <v>43.97</v>
      </c>
      <c r="J49" s="88">
        <v>97.17</v>
      </c>
      <c r="K49" s="88">
        <v>24.13</v>
      </c>
      <c r="L49" s="88">
        <v>3.17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0.98</v>
      </c>
      <c r="AA49">
        <v>0.97</v>
      </c>
      <c r="AB49">
        <v>193.02</v>
      </c>
      <c r="AC49">
        <v>0</v>
      </c>
      <c r="AD49">
        <v>0</v>
      </c>
      <c r="AE49">
        <v>49.7</v>
      </c>
      <c r="AF49">
        <v>49.22</v>
      </c>
      <c r="AG49">
        <v>38.6</v>
      </c>
      <c r="AH49">
        <v>0</v>
      </c>
      <c r="AI49">
        <v>0</v>
      </c>
      <c r="AJ49">
        <v>0</v>
      </c>
      <c r="AK49">
        <v>40.53</v>
      </c>
      <c r="AL49">
        <v>0</v>
      </c>
      <c r="AM49">
        <v>0</v>
      </c>
      <c r="AN49">
        <v>0</v>
      </c>
      <c r="AO49">
        <v>14.48</v>
      </c>
      <c r="AP49">
        <v>0</v>
      </c>
      <c r="AQ49">
        <v>0</v>
      </c>
      <c r="AR49">
        <v>14.48</v>
      </c>
      <c r="AS49">
        <v>0</v>
      </c>
      <c r="AT49">
        <v>0</v>
      </c>
      <c r="AU49">
        <v>0</v>
      </c>
      <c r="AV49">
        <v>30.88</v>
      </c>
      <c r="AW49">
        <v>0.57999999999999996</v>
      </c>
      <c r="AX49">
        <v>0.97</v>
      </c>
      <c r="AY49">
        <v>0.97</v>
      </c>
      <c r="AZ49">
        <v>3.17</v>
      </c>
      <c r="BA49">
        <v>0.59</v>
      </c>
      <c r="BB49">
        <v>19.3</v>
      </c>
      <c r="BC49">
        <v>0.97</v>
      </c>
      <c r="BD49">
        <v>3.86</v>
      </c>
      <c r="BE49">
        <v>57.91</v>
      </c>
      <c r="BF49">
        <v>33.78</v>
      </c>
      <c r="BG49">
        <v>4.8899999999999997</v>
      </c>
      <c r="BH49">
        <v>0.59</v>
      </c>
      <c r="BI49">
        <v>32.74</v>
      </c>
      <c r="BJ49">
        <v>14.04</v>
      </c>
    </row>
    <row r="50" spans="1:62">
      <c r="A50" t="s">
        <v>401</v>
      </c>
      <c r="G50" t="s">
        <v>92</v>
      </c>
      <c r="H50" s="115">
        <v>441.09</v>
      </c>
      <c r="I50" s="88">
        <v>44.21</v>
      </c>
      <c r="J50" s="88">
        <v>97.17</v>
      </c>
      <c r="K50" s="88">
        <v>24.13</v>
      </c>
      <c r="L50" s="88">
        <v>3.17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0.98</v>
      </c>
      <c r="AA50">
        <v>0.97</v>
      </c>
      <c r="AB50">
        <v>193.02</v>
      </c>
      <c r="AC50">
        <v>0</v>
      </c>
      <c r="AD50">
        <v>0</v>
      </c>
      <c r="AE50">
        <v>49.7</v>
      </c>
      <c r="AF50">
        <v>49.22</v>
      </c>
      <c r="AG50">
        <v>38.6</v>
      </c>
      <c r="AH50">
        <v>0</v>
      </c>
      <c r="AI50">
        <v>0</v>
      </c>
      <c r="AJ50">
        <v>0</v>
      </c>
      <c r="AK50">
        <v>40.53</v>
      </c>
      <c r="AL50">
        <v>0</v>
      </c>
      <c r="AM50">
        <v>0</v>
      </c>
      <c r="AN50">
        <v>0</v>
      </c>
      <c r="AO50">
        <v>14.48</v>
      </c>
      <c r="AP50">
        <v>0</v>
      </c>
      <c r="AQ50">
        <v>0</v>
      </c>
      <c r="AR50">
        <v>14.48</v>
      </c>
      <c r="AS50">
        <v>0</v>
      </c>
      <c r="AT50">
        <v>0</v>
      </c>
      <c r="AU50">
        <v>0</v>
      </c>
      <c r="AV50">
        <v>30.88</v>
      </c>
      <c r="AW50">
        <v>0.57999999999999996</v>
      </c>
      <c r="AX50">
        <v>0.97</v>
      </c>
      <c r="AY50">
        <v>0.97</v>
      </c>
      <c r="AZ50">
        <v>3.17</v>
      </c>
      <c r="BA50">
        <v>0.59</v>
      </c>
      <c r="BB50">
        <v>19.3</v>
      </c>
      <c r="BC50">
        <v>0.97</v>
      </c>
      <c r="BD50">
        <v>3.86</v>
      </c>
      <c r="BE50">
        <v>57.91</v>
      </c>
      <c r="BF50">
        <v>33.78</v>
      </c>
      <c r="BG50">
        <v>4.8899999999999997</v>
      </c>
      <c r="BH50">
        <v>0.59</v>
      </c>
      <c r="BI50">
        <v>33.32</v>
      </c>
      <c r="BJ50">
        <v>14.28</v>
      </c>
    </row>
    <row r="51" spans="1:62">
      <c r="A51" t="s">
        <v>403</v>
      </c>
      <c r="G51" t="s">
        <v>93</v>
      </c>
      <c r="H51" s="115">
        <v>441.03</v>
      </c>
      <c r="I51" s="88">
        <v>44.18</v>
      </c>
      <c r="J51" s="88">
        <v>97.17</v>
      </c>
      <c r="K51" s="88">
        <v>24.13</v>
      </c>
      <c r="L51" s="88">
        <v>3.17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0.98</v>
      </c>
      <c r="AA51">
        <v>0.97</v>
      </c>
      <c r="AB51">
        <v>193.02</v>
      </c>
      <c r="AC51">
        <v>0</v>
      </c>
      <c r="AD51">
        <v>0</v>
      </c>
      <c r="AE51">
        <v>49.7</v>
      </c>
      <c r="AF51">
        <v>49.22</v>
      </c>
      <c r="AG51">
        <v>38.6</v>
      </c>
      <c r="AH51">
        <v>0</v>
      </c>
      <c r="AI51">
        <v>0</v>
      </c>
      <c r="AJ51">
        <v>0</v>
      </c>
      <c r="AK51">
        <v>40.53</v>
      </c>
      <c r="AL51">
        <v>0</v>
      </c>
      <c r="AM51">
        <v>0</v>
      </c>
      <c r="AN51">
        <v>0</v>
      </c>
      <c r="AO51">
        <v>14.48</v>
      </c>
      <c r="AP51">
        <v>0</v>
      </c>
      <c r="AQ51">
        <v>0</v>
      </c>
      <c r="AR51">
        <v>14.48</v>
      </c>
      <c r="AS51">
        <v>0</v>
      </c>
      <c r="AT51">
        <v>0</v>
      </c>
      <c r="AU51">
        <v>0</v>
      </c>
      <c r="AV51">
        <v>30.88</v>
      </c>
      <c r="AW51">
        <v>0.57999999999999996</v>
      </c>
      <c r="AX51">
        <v>0.97</v>
      </c>
      <c r="AY51">
        <v>0.97</v>
      </c>
      <c r="AZ51">
        <v>3.17</v>
      </c>
      <c r="BA51">
        <v>0.59</v>
      </c>
      <c r="BB51">
        <v>19.3</v>
      </c>
      <c r="BC51">
        <v>0.97</v>
      </c>
      <c r="BD51">
        <v>3.86</v>
      </c>
      <c r="BE51">
        <v>57.91</v>
      </c>
      <c r="BF51">
        <v>33.78</v>
      </c>
      <c r="BG51">
        <v>4.8899999999999997</v>
      </c>
      <c r="BH51">
        <v>0.59</v>
      </c>
      <c r="BI51">
        <v>33.26</v>
      </c>
      <c r="BJ51">
        <v>14.25</v>
      </c>
    </row>
    <row r="52" spans="1:62">
      <c r="A52" t="s">
        <v>404</v>
      </c>
      <c r="G52" t="s">
        <v>94</v>
      </c>
      <c r="H52" s="115">
        <v>441.38</v>
      </c>
      <c r="I52" s="88">
        <v>44.33</v>
      </c>
      <c r="J52" s="88">
        <v>97.17</v>
      </c>
      <c r="K52" s="88">
        <v>24.13</v>
      </c>
      <c r="L52" s="88">
        <v>3.17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0.98</v>
      </c>
      <c r="AA52">
        <v>0.97</v>
      </c>
      <c r="AB52">
        <v>193.02</v>
      </c>
      <c r="AC52">
        <v>0</v>
      </c>
      <c r="AD52">
        <v>0</v>
      </c>
      <c r="AE52">
        <v>49.7</v>
      </c>
      <c r="AF52">
        <v>49.22</v>
      </c>
      <c r="AG52">
        <v>38.6</v>
      </c>
      <c r="AH52">
        <v>0</v>
      </c>
      <c r="AI52">
        <v>0</v>
      </c>
      <c r="AJ52">
        <v>0</v>
      </c>
      <c r="AK52">
        <v>40.53</v>
      </c>
      <c r="AL52">
        <v>0</v>
      </c>
      <c r="AM52">
        <v>0</v>
      </c>
      <c r="AN52">
        <v>0</v>
      </c>
      <c r="AO52">
        <v>14.48</v>
      </c>
      <c r="AP52">
        <v>0</v>
      </c>
      <c r="AQ52">
        <v>0</v>
      </c>
      <c r="AR52">
        <v>14.48</v>
      </c>
      <c r="AS52">
        <v>0</v>
      </c>
      <c r="AT52">
        <v>0</v>
      </c>
      <c r="AU52">
        <v>0</v>
      </c>
      <c r="AV52">
        <v>30.88</v>
      </c>
      <c r="AW52">
        <v>0.57999999999999996</v>
      </c>
      <c r="AX52">
        <v>0.97</v>
      </c>
      <c r="AY52">
        <v>0.97</v>
      </c>
      <c r="AZ52">
        <v>3.17</v>
      </c>
      <c r="BA52">
        <v>0.59</v>
      </c>
      <c r="BB52">
        <v>19.3</v>
      </c>
      <c r="BC52">
        <v>0.97</v>
      </c>
      <c r="BD52">
        <v>3.86</v>
      </c>
      <c r="BE52">
        <v>57.91</v>
      </c>
      <c r="BF52">
        <v>33.78</v>
      </c>
      <c r="BG52">
        <v>4.8899999999999997</v>
      </c>
      <c r="BH52">
        <v>0.59</v>
      </c>
      <c r="BI52">
        <v>33.61</v>
      </c>
      <c r="BJ52">
        <v>14.4</v>
      </c>
    </row>
    <row r="53" spans="1:62">
      <c r="G53" t="s">
        <v>95</v>
      </c>
      <c r="H53" s="115">
        <v>441.62</v>
      </c>
      <c r="I53" s="88">
        <v>44.43</v>
      </c>
      <c r="J53" s="88">
        <v>97.17</v>
      </c>
      <c r="K53" s="88">
        <v>24.13</v>
      </c>
      <c r="L53" s="88">
        <v>3.17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0.98</v>
      </c>
      <c r="AA53">
        <v>0.97</v>
      </c>
      <c r="AB53">
        <v>193.02</v>
      </c>
      <c r="AC53">
        <v>0</v>
      </c>
      <c r="AD53">
        <v>0</v>
      </c>
      <c r="AE53">
        <v>49.7</v>
      </c>
      <c r="AF53">
        <v>49.22</v>
      </c>
      <c r="AG53">
        <v>38.6</v>
      </c>
      <c r="AH53">
        <v>0</v>
      </c>
      <c r="AI53">
        <v>0</v>
      </c>
      <c r="AJ53">
        <v>0</v>
      </c>
      <c r="AK53">
        <v>40.53</v>
      </c>
      <c r="AL53">
        <v>0</v>
      </c>
      <c r="AM53">
        <v>0</v>
      </c>
      <c r="AN53">
        <v>0</v>
      </c>
      <c r="AO53">
        <v>14.48</v>
      </c>
      <c r="AP53">
        <v>0</v>
      </c>
      <c r="AQ53">
        <v>0</v>
      </c>
      <c r="AR53">
        <v>14.48</v>
      </c>
      <c r="AS53">
        <v>0</v>
      </c>
      <c r="AT53">
        <v>0</v>
      </c>
      <c r="AU53">
        <v>0</v>
      </c>
      <c r="AV53">
        <v>30.88</v>
      </c>
      <c r="AW53">
        <v>0.57999999999999996</v>
      </c>
      <c r="AX53">
        <v>0.97</v>
      </c>
      <c r="AY53">
        <v>0.97</v>
      </c>
      <c r="AZ53">
        <v>3.17</v>
      </c>
      <c r="BA53">
        <v>0.59</v>
      </c>
      <c r="BB53">
        <v>19.3</v>
      </c>
      <c r="BC53">
        <v>0.97</v>
      </c>
      <c r="BD53">
        <v>3.86</v>
      </c>
      <c r="BE53">
        <v>57.91</v>
      </c>
      <c r="BF53">
        <v>33.78</v>
      </c>
      <c r="BG53">
        <v>4.8899999999999997</v>
      </c>
      <c r="BH53">
        <v>0.59</v>
      </c>
      <c r="BI53">
        <v>33.85</v>
      </c>
      <c r="BJ53">
        <v>14.5</v>
      </c>
    </row>
    <row r="54" spans="1:62">
      <c r="G54" t="s">
        <v>96</v>
      </c>
      <c r="H54" s="115">
        <v>441.71999999999997</v>
      </c>
      <c r="I54" s="88">
        <v>44.480000000000004</v>
      </c>
      <c r="J54" s="88">
        <v>97.17</v>
      </c>
      <c r="K54" s="88">
        <v>24.13</v>
      </c>
      <c r="L54" s="88">
        <v>3.17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0.98</v>
      </c>
      <c r="AA54">
        <v>0.97</v>
      </c>
      <c r="AB54">
        <v>193.02</v>
      </c>
      <c r="AC54">
        <v>0</v>
      </c>
      <c r="AD54">
        <v>0</v>
      </c>
      <c r="AE54">
        <v>49.7</v>
      </c>
      <c r="AF54">
        <v>49.22</v>
      </c>
      <c r="AG54">
        <v>38.6</v>
      </c>
      <c r="AH54">
        <v>0</v>
      </c>
      <c r="AI54">
        <v>0</v>
      </c>
      <c r="AJ54">
        <v>0</v>
      </c>
      <c r="AK54">
        <v>40.53</v>
      </c>
      <c r="AL54">
        <v>0</v>
      </c>
      <c r="AM54">
        <v>0</v>
      </c>
      <c r="AN54">
        <v>0</v>
      </c>
      <c r="AO54">
        <v>14.48</v>
      </c>
      <c r="AP54">
        <v>0</v>
      </c>
      <c r="AQ54">
        <v>0</v>
      </c>
      <c r="AR54">
        <v>14.48</v>
      </c>
      <c r="AS54">
        <v>0</v>
      </c>
      <c r="AT54">
        <v>0</v>
      </c>
      <c r="AU54">
        <v>0</v>
      </c>
      <c r="AV54">
        <v>30.88</v>
      </c>
      <c r="AW54">
        <v>0.57999999999999996</v>
      </c>
      <c r="AX54">
        <v>0.97</v>
      </c>
      <c r="AY54">
        <v>0.97</v>
      </c>
      <c r="AZ54">
        <v>3.17</v>
      </c>
      <c r="BA54">
        <v>0.59</v>
      </c>
      <c r="BB54">
        <v>19.3</v>
      </c>
      <c r="BC54">
        <v>0.97</v>
      </c>
      <c r="BD54">
        <v>3.86</v>
      </c>
      <c r="BE54">
        <v>57.91</v>
      </c>
      <c r="BF54">
        <v>33.78</v>
      </c>
      <c r="BG54">
        <v>4.8899999999999997</v>
      </c>
      <c r="BH54">
        <v>0.59</v>
      </c>
      <c r="BI54">
        <v>33.950000000000003</v>
      </c>
      <c r="BJ54">
        <v>14.55</v>
      </c>
    </row>
    <row r="55" spans="1:62">
      <c r="G55" t="s">
        <v>97</v>
      </c>
      <c r="H55" s="115">
        <v>441.66999999999996</v>
      </c>
      <c r="I55" s="88">
        <v>44.46</v>
      </c>
      <c r="J55" s="88">
        <v>97.09</v>
      </c>
      <c r="K55" s="88">
        <v>24.13</v>
      </c>
      <c r="L55" s="88">
        <v>3.17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0.98</v>
      </c>
      <c r="AA55">
        <v>0.97</v>
      </c>
      <c r="AB55">
        <v>193.02</v>
      </c>
      <c r="AC55">
        <v>0</v>
      </c>
      <c r="AD55">
        <v>0</v>
      </c>
      <c r="AE55">
        <v>49.7</v>
      </c>
      <c r="AF55">
        <v>49.22</v>
      </c>
      <c r="AG55">
        <v>38.6</v>
      </c>
      <c r="AH55">
        <v>0</v>
      </c>
      <c r="AI55">
        <v>0</v>
      </c>
      <c r="AJ55">
        <v>0</v>
      </c>
      <c r="AK55">
        <v>40.53</v>
      </c>
      <c r="AL55">
        <v>0</v>
      </c>
      <c r="AM55">
        <v>0</v>
      </c>
      <c r="AN55">
        <v>0</v>
      </c>
      <c r="AO55">
        <v>14.48</v>
      </c>
      <c r="AP55">
        <v>0</v>
      </c>
      <c r="AQ55">
        <v>0</v>
      </c>
      <c r="AR55">
        <v>14.48</v>
      </c>
      <c r="AS55">
        <v>0</v>
      </c>
      <c r="AT55">
        <v>0</v>
      </c>
      <c r="AU55">
        <v>0</v>
      </c>
      <c r="AV55">
        <v>30.88</v>
      </c>
      <c r="AW55">
        <v>0.57999999999999996</v>
      </c>
      <c r="AX55">
        <v>0.97</v>
      </c>
      <c r="AY55">
        <v>0.97</v>
      </c>
      <c r="AZ55">
        <v>3.17</v>
      </c>
      <c r="BA55">
        <v>0.59</v>
      </c>
      <c r="BB55">
        <v>19.3</v>
      </c>
      <c r="BC55">
        <v>0.97</v>
      </c>
      <c r="BD55">
        <v>3.86</v>
      </c>
      <c r="BE55">
        <v>57.91</v>
      </c>
      <c r="BF55">
        <v>33.78</v>
      </c>
      <c r="BG55">
        <v>4.8099999999999996</v>
      </c>
      <c r="BH55">
        <v>0.59</v>
      </c>
      <c r="BI55">
        <v>33.9</v>
      </c>
      <c r="BJ55">
        <v>14.53</v>
      </c>
    </row>
    <row r="56" spans="1:62">
      <c r="G56" t="s">
        <v>98</v>
      </c>
      <c r="H56" s="115">
        <v>441.45</v>
      </c>
      <c r="I56" s="88">
        <v>44.37</v>
      </c>
      <c r="J56" s="88">
        <v>97.09</v>
      </c>
      <c r="K56" s="88">
        <v>24.13</v>
      </c>
      <c r="L56" s="88">
        <v>3.17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0.98</v>
      </c>
      <c r="AA56">
        <v>0.97</v>
      </c>
      <c r="AB56">
        <v>193.02</v>
      </c>
      <c r="AC56">
        <v>0</v>
      </c>
      <c r="AD56">
        <v>0</v>
      </c>
      <c r="AE56">
        <v>49.7</v>
      </c>
      <c r="AF56">
        <v>49.22</v>
      </c>
      <c r="AG56">
        <v>38.6</v>
      </c>
      <c r="AH56">
        <v>0</v>
      </c>
      <c r="AI56">
        <v>0</v>
      </c>
      <c r="AJ56">
        <v>0</v>
      </c>
      <c r="AK56">
        <v>40.53</v>
      </c>
      <c r="AL56">
        <v>0</v>
      </c>
      <c r="AM56">
        <v>0</v>
      </c>
      <c r="AN56">
        <v>0</v>
      </c>
      <c r="AO56">
        <v>14.48</v>
      </c>
      <c r="AP56">
        <v>0</v>
      </c>
      <c r="AQ56">
        <v>0</v>
      </c>
      <c r="AR56">
        <v>14.48</v>
      </c>
      <c r="AS56">
        <v>0</v>
      </c>
      <c r="AT56">
        <v>0</v>
      </c>
      <c r="AU56">
        <v>0</v>
      </c>
      <c r="AV56">
        <v>30.88</v>
      </c>
      <c r="AW56">
        <v>0.57999999999999996</v>
      </c>
      <c r="AX56">
        <v>0.97</v>
      </c>
      <c r="AY56">
        <v>0.97</v>
      </c>
      <c r="AZ56">
        <v>3.17</v>
      </c>
      <c r="BA56">
        <v>0.59</v>
      </c>
      <c r="BB56">
        <v>19.3</v>
      </c>
      <c r="BC56">
        <v>0.97</v>
      </c>
      <c r="BD56">
        <v>3.86</v>
      </c>
      <c r="BE56">
        <v>57.91</v>
      </c>
      <c r="BF56">
        <v>33.78</v>
      </c>
      <c r="BG56">
        <v>4.8099999999999996</v>
      </c>
      <c r="BH56">
        <v>0.59</v>
      </c>
      <c r="BI56">
        <v>33.68</v>
      </c>
      <c r="BJ56">
        <v>14.44</v>
      </c>
    </row>
    <row r="57" spans="1:62">
      <c r="G57" t="s">
        <v>99</v>
      </c>
      <c r="H57" s="115">
        <v>441.09999999999997</v>
      </c>
      <c r="I57" s="88">
        <v>44.22</v>
      </c>
      <c r="J57" s="88">
        <v>97.09</v>
      </c>
      <c r="K57" s="88">
        <v>24.13</v>
      </c>
      <c r="L57" s="88">
        <v>3.17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0.98</v>
      </c>
      <c r="AA57">
        <v>0.97</v>
      </c>
      <c r="AB57">
        <v>193.02</v>
      </c>
      <c r="AC57">
        <v>0</v>
      </c>
      <c r="AD57">
        <v>0</v>
      </c>
      <c r="AE57">
        <v>49.7</v>
      </c>
      <c r="AF57">
        <v>49.22</v>
      </c>
      <c r="AG57">
        <v>38.6</v>
      </c>
      <c r="AH57">
        <v>0</v>
      </c>
      <c r="AI57">
        <v>0</v>
      </c>
      <c r="AJ57">
        <v>0</v>
      </c>
      <c r="AK57">
        <v>40.53</v>
      </c>
      <c r="AL57">
        <v>0</v>
      </c>
      <c r="AM57">
        <v>0</v>
      </c>
      <c r="AN57">
        <v>0</v>
      </c>
      <c r="AO57">
        <v>14.48</v>
      </c>
      <c r="AP57">
        <v>0</v>
      </c>
      <c r="AQ57">
        <v>0</v>
      </c>
      <c r="AR57">
        <v>14.48</v>
      </c>
      <c r="AS57">
        <v>0</v>
      </c>
      <c r="AT57">
        <v>0</v>
      </c>
      <c r="AU57">
        <v>0</v>
      </c>
      <c r="AV57">
        <v>30.88</v>
      </c>
      <c r="AW57">
        <v>0.57999999999999996</v>
      </c>
      <c r="AX57">
        <v>0.97</v>
      </c>
      <c r="AY57">
        <v>0.97</v>
      </c>
      <c r="AZ57">
        <v>3.17</v>
      </c>
      <c r="BA57">
        <v>0.59</v>
      </c>
      <c r="BB57">
        <v>19.3</v>
      </c>
      <c r="BC57">
        <v>0.97</v>
      </c>
      <c r="BD57">
        <v>3.86</v>
      </c>
      <c r="BE57">
        <v>57.91</v>
      </c>
      <c r="BF57">
        <v>33.78</v>
      </c>
      <c r="BG57">
        <v>4.8099999999999996</v>
      </c>
      <c r="BH57">
        <v>0.59</v>
      </c>
      <c r="BI57">
        <v>33.33</v>
      </c>
      <c r="BJ57">
        <v>14.29</v>
      </c>
    </row>
    <row r="58" spans="1:62">
      <c r="G58" t="s">
        <v>100</v>
      </c>
      <c r="H58" s="115">
        <v>440.61</v>
      </c>
      <c r="I58" s="88">
        <v>44.01</v>
      </c>
      <c r="J58" s="88">
        <v>97.09</v>
      </c>
      <c r="K58" s="88">
        <v>24.13</v>
      </c>
      <c r="L58" s="88">
        <v>3.17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0.98</v>
      </c>
      <c r="AA58">
        <v>0.97</v>
      </c>
      <c r="AB58">
        <v>193.02</v>
      </c>
      <c r="AC58">
        <v>0</v>
      </c>
      <c r="AD58">
        <v>0</v>
      </c>
      <c r="AE58">
        <v>49.7</v>
      </c>
      <c r="AF58">
        <v>49.22</v>
      </c>
      <c r="AG58">
        <v>38.6</v>
      </c>
      <c r="AH58">
        <v>0</v>
      </c>
      <c r="AI58">
        <v>0</v>
      </c>
      <c r="AJ58">
        <v>0</v>
      </c>
      <c r="AK58">
        <v>40.53</v>
      </c>
      <c r="AL58">
        <v>0</v>
      </c>
      <c r="AM58">
        <v>0</v>
      </c>
      <c r="AN58">
        <v>0</v>
      </c>
      <c r="AO58">
        <v>14.48</v>
      </c>
      <c r="AP58">
        <v>0</v>
      </c>
      <c r="AQ58">
        <v>0</v>
      </c>
      <c r="AR58">
        <v>14.48</v>
      </c>
      <c r="AS58">
        <v>0</v>
      </c>
      <c r="AT58">
        <v>0</v>
      </c>
      <c r="AU58">
        <v>0</v>
      </c>
      <c r="AV58">
        <v>30.88</v>
      </c>
      <c r="AW58">
        <v>0.57999999999999996</v>
      </c>
      <c r="AX58">
        <v>0.97</v>
      </c>
      <c r="AY58">
        <v>0.97</v>
      </c>
      <c r="AZ58">
        <v>3.17</v>
      </c>
      <c r="BA58">
        <v>0.59</v>
      </c>
      <c r="BB58">
        <v>19.3</v>
      </c>
      <c r="BC58">
        <v>0.97</v>
      </c>
      <c r="BD58">
        <v>3.86</v>
      </c>
      <c r="BE58">
        <v>57.91</v>
      </c>
      <c r="BF58">
        <v>33.78</v>
      </c>
      <c r="BG58">
        <v>4.8099999999999996</v>
      </c>
      <c r="BH58">
        <v>0.59</v>
      </c>
      <c r="BI58">
        <v>32.840000000000003</v>
      </c>
      <c r="BJ58">
        <v>14.08</v>
      </c>
    </row>
    <row r="59" spans="1:62">
      <c r="G59" t="s">
        <v>101</v>
      </c>
      <c r="H59" s="115">
        <v>440.09</v>
      </c>
      <c r="I59" s="88">
        <v>43.78</v>
      </c>
      <c r="J59" s="88">
        <v>96.99</v>
      </c>
      <c r="K59" s="88">
        <v>24.13</v>
      </c>
      <c r="L59" s="88">
        <v>3.17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0.98</v>
      </c>
      <c r="AA59">
        <v>0.97</v>
      </c>
      <c r="AB59">
        <v>193.02</v>
      </c>
      <c r="AC59">
        <v>0</v>
      </c>
      <c r="AD59">
        <v>0</v>
      </c>
      <c r="AE59">
        <v>49.7</v>
      </c>
      <c r="AF59">
        <v>49.22</v>
      </c>
      <c r="AG59">
        <v>38.6</v>
      </c>
      <c r="AH59">
        <v>0</v>
      </c>
      <c r="AI59">
        <v>0</v>
      </c>
      <c r="AJ59">
        <v>0</v>
      </c>
      <c r="AK59">
        <v>40.53</v>
      </c>
      <c r="AL59">
        <v>0</v>
      </c>
      <c r="AM59">
        <v>0</v>
      </c>
      <c r="AN59">
        <v>0</v>
      </c>
      <c r="AO59">
        <v>14.48</v>
      </c>
      <c r="AP59">
        <v>0</v>
      </c>
      <c r="AQ59">
        <v>0</v>
      </c>
      <c r="AR59">
        <v>14.48</v>
      </c>
      <c r="AS59">
        <v>0</v>
      </c>
      <c r="AT59">
        <v>0</v>
      </c>
      <c r="AU59">
        <v>0</v>
      </c>
      <c r="AV59">
        <v>30.88</v>
      </c>
      <c r="AW59">
        <v>0.57999999999999996</v>
      </c>
      <c r="AX59">
        <v>0.97</v>
      </c>
      <c r="AY59">
        <v>0.97</v>
      </c>
      <c r="AZ59">
        <v>3.17</v>
      </c>
      <c r="BA59">
        <v>0.59</v>
      </c>
      <c r="BB59">
        <v>19.3</v>
      </c>
      <c r="BC59">
        <v>0.97</v>
      </c>
      <c r="BD59">
        <v>3.86</v>
      </c>
      <c r="BE59">
        <v>57.91</v>
      </c>
      <c r="BF59">
        <v>33.78</v>
      </c>
      <c r="BG59">
        <v>4.71</v>
      </c>
      <c r="BH59">
        <v>0.59</v>
      </c>
      <c r="BI59">
        <v>32.32</v>
      </c>
      <c r="BJ59">
        <v>13.85</v>
      </c>
    </row>
    <row r="60" spans="1:62">
      <c r="G60" t="s">
        <v>102</v>
      </c>
      <c r="H60" s="115">
        <v>439.52</v>
      </c>
      <c r="I60" s="88">
        <v>43.53</v>
      </c>
      <c r="J60" s="88">
        <v>96.99</v>
      </c>
      <c r="K60" s="88">
        <v>24.13</v>
      </c>
      <c r="L60" s="88">
        <v>3.17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0.98</v>
      </c>
      <c r="AA60">
        <v>0.97</v>
      </c>
      <c r="AB60">
        <v>193.02</v>
      </c>
      <c r="AC60">
        <v>0</v>
      </c>
      <c r="AD60">
        <v>0</v>
      </c>
      <c r="AE60">
        <v>49.7</v>
      </c>
      <c r="AF60">
        <v>49.22</v>
      </c>
      <c r="AG60">
        <v>38.6</v>
      </c>
      <c r="AH60">
        <v>0</v>
      </c>
      <c r="AI60">
        <v>0</v>
      </c>
      <c r="AJ60">
        <v>0</v>
      </c>
      <c r="AK60">
        <v>40.53</v>
      </c>
      <c r="AL60">
        <v>0</v>
      </c>
      <c r="AM60">
        <v>0</v>
      </c>
      <c r="AN60">
        <v>0</v>
      </c>
      <c r="AO60">
        <v>14.48</v>
      </c>
      <c r="AP60">
        <v>0</v>
      </c>
      <c r="AQ60">
        <v>0</v>
      </c>
      <c r="AR60">
        <v>14.48</v>
      </c>
      <c r="AS60">
        <v>0</v>
      </c>
      <c r="AT60">
        <v>0</v>
      </c>
      <c r="AU60">
        <v>0</v>
      </c>
      <c r="AV60">
        <v>30.88</v>
      </c>
      <c r="AW60">
        <v>0.57999999999999996</v>
      </c>
      <c r="AX60">
        <v>0.97</v>
      </c>
      <c r="AY60">
        <v>0.97</v>
      </c>
      <c r="AZ60">
        <v>3.17</v>
      </c>
      <c r="BA60">
        <v>0.59</v>
      </c>
      <c r="BB60">
        <v>19.3</v>
      </c>
      <c r="BC60">
        <v>0.97</v>
      </c>
      <c r="BD60">
        <v>3.86</v>
      </c>
      <c r="BE60">
        <v>57.91</v>
      </c>
      <c r="BF60">
        <v>33.78</v>
      </c>
      <c r="BG60">
        <v>4.71</v>
      </c>
      <c r="BH60">
        <v>0.59</v>
      </c>
      <c r="BI60">
        <v>31.75</v>
      </c>
      <c r="BJ60">
        <v>13.6</v>
      </c>
    </row>
    <row r="61" spans="1:62">
      <c r="G61" t="s">
        <v>103</v>
      </c>
      <c r="H61" s="115">
        <v>438.78999999999996</v>
      </c>
      <c r="I61" s="88">
        <v>43.22</v>
      </c>
      <c r="J61" s="88">
        <v>96.99</v>
      </c>
      <c r="K61" s="88">
        <v>24.13</v>
      </c>
      <c r="L61" s="88">
        <v>3.17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0.98</v>
      </c>
      <c r="AA61">
        <v>0.97</v>
      </c>
      <c r="AB61">
        <v>193.02</v>
      </c>
      <c r="AC61">
        <v>0</v>
      </c>
      <c r="AD61">
        <v>0</v>
      </c>
      <c r="AE61">
        <v>49.7</v>
      </c>
      <c r="AF61">
        <v>49.22</v>
      </c>
      <c r="AG61">
        <v>38.6</v>
      </c>
      <c r="AH61">
        <v>0</v>
      </c>
      <c r="AI61">
        <v>0</v>
      </c>
      <c r="AJ61">
        <v>0</v>
      </c>
      <c r="AK61">
        <v>40.53</v>
      </c>
      <c r="AL61">
        <v>0</v>
      </c>
      <c r="AM61">
        <v>0</v>
      </c>
      <c r="AN61">
        <v>0</v>
      </c>
      <c r="AO61">
        <v>14.48</v>
      </c>
      <c r="AP61">
        <v>0</v>
      </c>
      <c r="AQ61">
        <v>0</v>
      </c>
      <c r="AR61">
        <v>14.48</v>
      </c>
      <c r="AS61">
        <v>0</v>
      </c>
      <c r="AT61">
        <v>0</v>
      </c>
      <c r="AU61">
        <v>0</v>
      </c>
      <c r="AV61">
        <v>30.88</v>
      </c>
      <c r="AW61">
        <v>0.57999999999999996</v>
      </c>
      <c r="AX61">
        <v>0.97</v>
      </c>
      <c r="AY61">
        <v>0.97</v>
      </c>
      <c r="AZ61">
        <v>3.17</v>
      </c>
      <c r="BA61">
        <v>0.59</v>
      </c>
      <c r="BB61">
        <v>19.3</v>
      </c>
      <c r="BC61">
        <v>0.97</v>
      </c>
      <c r="BD61">
        <v>3.86</v>
      </c>
      <c r="BE61">
        <v>57.91</v>
      </c>
      <c r="BF61">
        <v>33.78</v>
      </c>
      <c r="BG61">
        <v>4.71</v>
      </c>
      <c r="BH61">
        <v>0.59</v>
      </c>
      <c r="BI61">
        <v>31.02</v>
      </c>
      <c r="BJ61">
        <v>13.29</v>
      </c>
    </row>
    <row r="62" spans="1:62">
      <c r="G62" t="s">
        <v>104</v>
      </c>
      <c r="H62" s="115">
        <v>438.33</v>
      </c>
      <c r="I62" s="88">
        <v>43.03</v>
      </c>
      <c r="J62" s="88">
        <v>96.99</v>
      </c>
      <c r="K62" s="88">
        <v>24.13</v>
      </c>
      <c r="L62" s="88">
        <v>3.17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0.98</v>
      </c>
      <c r="AA62">
        <v>0.97</v>
      </c>
      <c r="AB62">
        <v>193.02</v>
      </c>
      <c r="AC62">
        <v>0</v>
      </c>
      <c r="AD62">
        <v>0</v>
      </c>
      <c r="AE62">
        <v>49.7</v>
      </c>
      <c r="AF62">
        <v>49.22</v>
      </c>
      <c r="AG62">
        <v>38.6</v>
      </c>
      <c r="AH62">
        <v>0</v>
      </c>
      <c r="AI62">
        <v>0</v>
      </c>
      <c r="AJ62">
        <v>0</v>
      </c>
      <c r="AK62">
        <v>40.53</v>
      </c>
      <c r="AL62">
        <v>0</v>
      </c>
      <c r="AM62">
        <v>0</v>
      </c>
      <c r="AN62">
        <v>0</v>
      </c>
      <c r="AO62">
        <v>14.48</v>
      </c>
      <c r="AP62">
        <v>0</v>
      </c>
      <c r="AQ62">
        <v>0</v>
      </c>
      <c r="AR62">
        <v>14.48</v>
      </c>
      <c r="AS62">
        <v>0</v>
      </c>
      <c r="AT62">
        <v>0</v>
      </c>
      <c r="AU62">
        <v>0</v>
      </c>
      <c r="AV62">
        <v>30.88</v>
      </c>
      <c r="AW62">
        <v>0.57999999999999996</v>
      </c>
      <c r="AX62">
        <v>0.97</v>
      </c>
      <c r="AY62">
        <v>0.97</v>
      </c>
      <c r="AZ62">
        <v>3.17</v>
      </c>
      <c r="BA62">
        <v>0.59</v>
      </c>
      <c r="BB62">
        <v>19.3</v>
      </c>
      <c r="BC62">
        <v>0.97</v>
      </c>
      <c r="BD62">
        <v>3.86</v>
      </c>
      <c r="BE62">
        <v>57.91</v>
      </c>
      <c r="BF62">
        <v>33.78</v>
      </c>
      <c r="BG62">
        <v>4.71</v>
      </c>
      <c r="BH62">
        <v>0.59</v>
      </c>
      <c r="BI62">
        <v>30.56</v>
      </c>
      <c r="BJ62">
        <v>13.1</v>
      </c>
    </row>
    <row r="63" spans="1:62">
      <c r="G63" t="s">
        <v>105</v>
      </c>
      <c r="H63" s="115">
        <v>437.38</v>
      </c>
      <c r="I63" s="88">
        <v>42.62</v>
      </c>
      <c r="J63" s="88">
        <v>97.09</v>
      </c>
      <c r="K63" s="88">
        <v>24.13</v>
      </c>
      <c r="L63" s="88">
        <v>3.17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0.98</v>
      </c>
      <c r="AA63">
        <v>0.97</v>
      </c>
      <c r="AB63">
        <v>193.02</v>
      </c>
      <c r="AC63">
        <v>0</v>
      </c>
      <c r="AD63">
        <v>0</v>
      </c>
      <c r="AE63">
        <v>49.7</v>
      </c>
      <c r="AF63">
        <v>11.58</v>
      </c>
      <c r="AG63">
        <v>76.239999999999995</v>
      </c>
      <c r="AH63">
        <v>0</v>
      </c>
      <c r="AI63">
        <v>0</v>
      </c>
      <c r="AJ63">
        <v>0</v>
      </c>
      <c r="AK63">
        <v>40.53</v>
      </c>
      <c r="AL63">
        <v>0</v>
      </c>
      <c r="AM63">
        <v>0</v>
      </c>
      <c r="AN63">
        <v>0</v>
      </c>
      <c r="AO63">
        <v>14.48</v>
      </c>
      <c r="AP63">
        <v>0</v>
      </c>
      <c r="AQ63">
        <v>0</v>
      </c>
      <c r="AR63">
        <v>14.48</v>
      </c>
      <c r="AS63">
        <v>0</v>
      </c>
      <c r="AT63">
        <v>0</v>
      </c>
      <c r="AU63">
        <v>0</v>
      </c>
      <c r="AV63">
        <v>30.88</v>
      </c>
      <c r="AW63">
        <v>0.57999999999999996</v>
      </c>
      <c r="AX63">
        <v>0.97</v>
      </c>
      <c r="AY63">
        <v>0.97</v>
      </c>
      <c r="AZ63">
        <v>3.17</v>
      </c>
      <c r="BA63">
        <v>0.59</v>
      </c>
      <c r="BB63">
        <v>19.3</v>
      </c>
      <c r="BC63">
        <v>0.97</v>
      </c>
      <c r="BD63">
        <v>3.86</v>
      </c>
      <c r="BE63">
        <v>57.91</v>
      </c>
      <c r="BF63">
        <v>33.78</v>
      </c>
      <c r="BG63">
        <v>4.8099999999999996</v>
      </c>
      <c r="BH63">
        <v>0.59</v>
      </c>
      <c r="BI63">
        <v>29.61</v>
      </c>
      <c r="BJ63">
        <v>12.69</v>
      </c>
    </row>
    <row r="64" spans="1:62">
      <c r="G64" t="s">
        <v>106</v>
      </c>
      <c r="H64" s="115">
        <v>435.5</v>
      </c>
      <c r="I64" s="88">
        <v>41.82</v>
      </c>
      <c r="J64" s="88">
        <v>97.09</v>
      </c>
      <c r="K64" s="88">
        <v>24.13</v>
      </c>
      <c r="L64" s="88">
        <v>3.17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0.98</v>
      </c>
      <c r="AA64">
        <v>0.97</v>
      </c>
      <c r="AB64">
        <v>193.02</v>
      </c>
      <c r="AC64">
        <v>0</v>
      </c>
      <c r="AD64">
        <v>0</v>
      </c>
      <c r="AE64">
        <v>49.7</v>
      </c>
      <c r="AF64">
        <v>11.58</v>
      </c>
      <c r="AG64">
        <v>76.239999999999995</v>
      </c>
      <c r="AH64">
        <v>0</v>
      </c>
      <c r="AI64">
        <v>0</v>
      </c>
      <c r="AJ64">
        <v>0</v>
      </c>
      <c r="AK64">
        <v>40.53</v>
      </c>
      <c r="AL64">
        <v>0</v>
      </c>
      <c r="AM64">
        <v>0</v>
      </c>
      <c r="AN64">
        <v>0</v>
      </c>
      <c r="AO64">
        <v>14.48</v>
      </c>
      <c r="AP64">
        <v>0</v>
      </c>
      <c r="AQ64">
        <v>0</v>
      </c>
      <c r="AR64">
        <v>14.48</v>
      </c>
      <c r="AS64">
        <v>0</v>
      </c>
      <c r="AT64">
        <v>0</v>
      </c>
      <c r="AU64">
        <v>0</v>
      </c>
      <c r="AV64">
        <v>30.88</v>
      </c>
      <c r="AW64">
        <v>0.57999999999999996</v>
      </c>
      <c r="AX64">
        <v>0.97</v>
      </c>
      <c r="AY64">
        <v>0.97</v>
      </c>
      <c r="AZ64">
        <v>3.17</v>
      </c>
      <c r="BA64">
        <v>0.59</v>
      </c>
      <c r="BB64">
        <v>19.3</v>
      </c>
      <c r="BC64">
        <v>0.97</v>
      </c>
      <c r="BD64">
        <v>3.86</v>
      </c>
      <c r="BE64">
        <v>57.91</v>
      </c>
      <c r="BF64">
        <v>33.78</v>
      </c>
      <c r="BG64">
        <v>4.8099999999999996</v>
      </c>
      <c r="BH64">
        <v>0.59</v>
      </c>
      <c r="BI64">
        <v>27.73</v>
      </c>
      <c r="BJ64">
        <v>11.89</v>
      </c>
    </row>
    <row r="65" spans="7:62">
      <c r="G65" t="s">
        <v>107</v>
      </c>
      <c r="H65" s="115">
        <v>434.87</v>
      </c>
      <c r="I65" s="88">
        <v>41.54</v>
      </c>
      <c r="J65" s="88">
        <v>97.09</v>
      </c>
      <c r="K65" s="88">
        <v>24.13</v>
      </c>
      <c r="L65" s="88">
        <v>3.17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0.98</v>
      </c>
      <c r="AA65">
        <v>0.97</v>
      </c>
      <c r="AB65">
        <v>193.02</v>
      </c>
      <c r="AC65">
        <v>0</v>
      </c>
      <c r="AD65">
        <v>0</v>
      </c>
      <c r="AE65">
        <v>49.7</v>
      </c>
      <c r="AF65">
        <v>11.58</v>
      </c>
      <c r="AG65">
        <v>76.239999999999995</v>
      </c>
      <c r="AH65">
        <v>0</v>
      </c>
      <c r="AI65">
        <v>0</v>
      </c>
      <c r="AJ65">
        <v>0</v>
      </c>
      <c r="AK65">
        <v>40.53</v>
      </c>
      <c r="AL65">
        <v>0</v>
      </c>
      <c r="AM65">
        <v>0</v>
      </c>
      <c r="AN65">
        <v>0</v>
      </c>
      <c r="AO65">
        <v>14.48</v>
      </c>
      <c r="AP65">
        <v>0</v>
      </c>
      <c r="AQ65">
        <v>0</v>
      </c>
      <c r="AR65">
        <v>14.48</v>
      </c>
      <c r="AS65">
        <v>0</v>
      </c>
      <c r="AT65">
        <v>0</v>
      </c>
      <c r="AU65">
        <v>0</v>
      </c>
      <c r="AV65">
        <v>30.88</v>
      </c>
      <c r="AW65">
        <v>0.57999999999999996</v>
      </c>
      <c r="AX65">
        <v>0.97</v>
      </c>
      <c r="AY65">
        <v>0.97</v>
      </c>
      <c r="AZ65">
        <v>3.17</v>
      </c>
      <c r="BA65">
        <v>0.59</v>
      </c>
      <c r="BB65">
        <v>19.3</v>
      </c>
      <c r="BC65">
        <v>0.97</v>
      </c>
      <c r="BD65">
        <v>3.86</v>
      </c>
      <c r="BE65">
        <v>57.91</v>
      </c>
      <c r="BF65">
        <v>33.78</v>
      </c>
      <c r="BG65">
        <v>4.8099999999999996</v>
      </c>
      <c r="BH65">
        <v>0.59</v>
      </c>
      <c r="BI65">
        <v>27.1</v>
      </c>
      <c r="BJ65">
        <v>11.61</v>
      </c>
    </row>
    <row r="66" spans="7:62">
      <c r="G66" t="s">
        <v>108</v>
      </c>
      <c r="H66" s="115">
        <v>433.53</v>
      </c>
      <c r="I66" s="88">
        <v>40.97</v>
      </c>
      <c r="J66" s="88">
        <v>97.09</v>
      </c>
      <c r="K66" s="88">
        <v>24.13</v>
      </c>
      <c r="L66" s="88">
        <v>3.17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0.98</v>
      </c>
      <c r="AA66">
        <v>0.97</v>
      </c>
      <c r="AB66">
        <v>193.02</v>
      </c>
      <c r="AC66">
        <v>0</v>
      </c>
      <c r="AD66">
        <v>0</v>
      </c>
      <c r="AE66">
        <v>49.7</v>
      </c>
      <c r="AF66">
        <v>11.58</v>
      </c>
      <c r="AG66">
        <v>76.239999999999995</v>
      </c>
      <c r="AH66">
        <v>0</v>
      </c>
      <c r="AI66">
        <v>0</v>
      </c>
      <c r="AJ66">
        <v>0</v>
      </c>
      <c r="AK66">
        <v>40.53</v>
      </c>
      <c r="AL66">
        <v>0</v>
      </c>
      <c r="AM66">
        <v>0</v>
      </c>
      <c r="AN66">
        <v>0</v>
      </c>
      <c r="AO66">
        <v>14.48</v>
      </c>
      <c r="AP66">
        <v>0</v>
      </c>
      <c r="AQ66">
        <v>0</v>
      </c>
      <c r="AR66">
        <v>14.48</v>
      </c>
      <c r="AS66">
        <v>0</v>
      </c>
      <c r="AT66">
        <v>0</v>
      </c>
      <c r="AU66">
        <v>0</v>
      </c>
      <c r="AV66">
        <v>30.88</v>
      </c>
      <c r="AW66">
        <v>0.57999999999999996</v>
      </c>
      <c r="AX66">
        <v>0.97</v>
      </c>
      <c r="AY66">
        <v>0.97</v>
      </c>
      <c r="AZ66">
        <v>3.17</v>
      </c>
      <c r="BA66">
        <v>0.59</v>
      </c>
      <c r="BB66">
        <v>19.3</v>
      </c>
      <c r="BC66">
        <v>0.97</v>
      </c>
      <c r="BD66">
        <v>3.86</v>
      </c>
      <c r="BE66">
        <v>57.91</v>
      </c>
      <c r="BF66">
        <v>33.78</v>
      </c>
      <c r="BG66">
        <v>4.8099999999999996</v>
      </c>
      <c r="BH66">
        <v>0.59</v>
      </c>
      <c r="BI66">
        <v>25.76</v>
      </c>
      <c r="BJ66">
        <v>11.04</v>
      </c>
    </row>
    <row r="67" spans="7:62">
      <c r="G67" t="s">
        <v>109</v>
      </c>
      <c r="H67" s="115">
        <v>431.34999999999997</v>
      </c>
      <c r="I67" s="88">
        <v>40.03</v>
      </c>
      <c r="J67" s="88">
        <v>97.17</v>
      </c>
      <c r="K67" s="88">
        <v>24.13</v>
      </c>
      <c r="L67" s="88">
        <v>3.17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0.98</v>
      </c>
      <c r="AA67">
        <v>0.97</v>
      </c>
      <c r="AB67">
        <v>193.02</v>
      </c>
      <c r="AC67">
        <v>0</v>
      </c>
      <c r="AD67">
        <v>0</v>
      </c>
      <c r="AE67">
        <v>49.7</v>
      </c>
      <c r="AF67">
        <v>11.58</v>
      </c>
      <c r="AG67">
        <v>76.239999999999995</v>
      </c>
      <c r="AH67">
        <v>0</v>
      </c>
      <c r="AI67">
        <v>0</v>
      </c>
      <c r="AJ67">
        <v>0</v>
      </c>
      <c r="AK67">
        <v>40.53</v>
      </c>
      <c r="AL67">
        <v>0</v>
      </c>
      <c r="AM67">
        <v>0</v>
      </c>
      <c r="AN67">
        <v>0</v>
      </c>
      <c r="AO67">
        <v>14.48</v>
      </c>
      <c r="AP67">
        <v>0</v>
      </c>
      <c r="AQ67">
        <v>0</v>
      </c>
      <c r="AR67">
        <v>14.48</v>
      </c>
      <c r="AS67">
        <v>0</v>
      </c>
      <c r="AT67">
        <v>0</v>
      </c>
      <c r="AU67">
        <v>0</v>
      </c>
      <c r="AV67">
        <v>30.88</v>
      </c>
      <c r="AW67">
        <v>0.57999999999999996</v>
      </c>
      <c r="AX67">
        <v>0.97</v>
      </c>
      <c r="AY67">
        <v>0.97</v>
      </c>
      <c r="AZ67">
        <v>3.17</v>
      </c>
      <c r="BA67">
        <v>0.59</v>
      </c>
      <c r="BB67">
        <v>19.3</v>
      </c>
      <c r="BC67">
        <v>0.97</v>
      </c>
      <c r="BD67">
        <v>3.86</v>
      </c>
      <c r="BE67">
        <v>57.91</v>
      </c>
      <c r="BF67">
        <v>33.78</v>
      </c>
      <c r="BG67">
        <v>4.8899999999999997</v>
      </c>
      <c r="BH67">
        <v>0.59</v>
      </c>
      <c r="BI67">
        <v>23.58</v>
      </c>
      <c r="BJ67">
        <v>10.1</v>
      </c>
    </row>
    <row r="68" spans="7:62">
      <c r="G68" t="s">
        <v>110</v>
      </c>
      <c r="H68" s="115">
        <v>429.28</v>
      </c>
      <c r="I68" s="88">
        <v>39.15</v>
      </c>
      <c r="J68" s="88">
        <v>97.17</v>
      </c>
      <c r="K68" s="88">
        <v>24.13</v>
      </c>
      <c r="L68" s="88">
        <v>3.17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0.98</v>
      </c>
      <c r="AA68">
        <v>0.97</v>
      </c>
      <c r="AB68">
        <v>193.02</v>
      </c>
      <c r="AC68">
        <v>0</v>
      </c>
      <c r="AD68">
        <v>0</v>
      </c>
      <c r="AE68">
        <v>49.7</v>
      </c>
      <c r="AF68">
        <v>11.58</v>
      </c>
      <c r="AG68">
        <v>76.239999999999995</v>
      </c>
      <c r="AH68">
        <v>0</v>
      </c>
      <c r="AI68">
        <v>0</v>
      </c>
      <c r="AJ68">
        <v>0</v>
      </c>
      <c r="AK68">
        <v>40.53</v>
      </c>
      <c r="AL68">
        <v>0</v>
      </c>
      <c r="AM68">
        <v>0</v>
      </c>
      <c r="AN68">
        <v>0</v>
      </c>
      <c r="AO68">
        <v>14.48</v>
      </c>
      <c r="AP68">
        <v>0</v>
      </c>
      <c r="AQ68">
        <v>0</v>
      </c>
      <c r="AR68">
        <v>14.48</v>
      </c>
      <c r="AS68">
        <v>0</v>
      </c>
      <c r="AT68">
        <v>0</v>
      </c>
      <c r="AU68">
        <v>0</v>
      </c>
      <c r="AV68">
        <v>30.88</v>
      </c>
      <c r="AW68">
        <v>0.57999999999999996</v>
      </c>
      <c r="AX68">
        <v>0.97</v>
      </c>
      <c r="AY68">
        <v>0.97</v>
      </c>
      <c r="AZ68">
        <v>3.17</v>
      </c>
      <c r="BA68">
        <v>0.59</v>
      </c>
      <c r="BB68">
        <v>19.3</v>
      </c>
      <c r="BC68">
        <v>0.97</v>
      </c>
      <c r="BD68">
        <v>3.86</v>
      </c>
      <c r="BE68">
        <v>57.91</v>
      </c>
      <c r="BF68">
        <v>33.78</v>
      </c>
      <c r="BG68">
        <v>4.8899999999999997</v>
      </c>
      <c r="BH68">
        <v>0.59</v>
      </c>
      <c r="BI68">
        <v>21.51</v>
      </c>
      <c r="BJ68">
        <v>9.2200000000000006</v>
      </c>
    </row>
    <row r="69" spans="7:62">
      <c r="G69" t="s">
        <v>111</v>
      </c>
      <c r="H69" s="115">
        <v>426.69</v>
      </c>
      <c r="I69" s="88">
        <v>38.04</v>
      </c>
      <c r="J69" s="88">
        <v>97.17</v>
      </c>
      <c r="K69" s="88">
        <v>24.13</v>
      </c>
      <c r="L69" s="88">
        <v>3.17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0.98</v>
      </c>
      <c r="AA69">
        <v>0.97</v>
      </c>
      <c r="AB69">
        <v>193.02</v>
      </c>
      <c r="AC69">
        <v>0</v>
      </c>
      <c r="AD69">
        <v>0</v>
      </c>
      <c r="AE69">
        <v>49.7</v>
      </c>
      <c r="AF69">
        <v>11.58</v>
      </c>
      <c r="AG69">
        <v>76.239999999999995</v>
      </c>
      <c r="AH69">
        <v>0</v>
      </c>
      <c r="AI69">
        <v>0</v>
      </c>
      <c r="AJ69">
        <v>0</v>
      </c>
      <c r="AK69">
        <v>40.53</v>
      </c>
      <c r="AL69">
        <v>0</v>
      </c>
      <c r="AM69">
        <v>0</v>
      </c>
      <c r="AN69">
        <v>0</v>
      </c>
      <c r="AO69">
        <v>14.48</v>
      </c>
      <c r="AP69">
        <v>0</v>
      </c>
      <c r="AQ69">
        <v>0</v>
      </c>
      <c r="AR69">
        <v>14.48</v>
      </c>
      <c r="AS69">
        <v>0</v>
      </c>
      <c r="AT69">
        <v>0</v>
      </c>
      <c r="AU69">
        <v>0</v>
      </c>
      <c r="AV69">
        <v>30.88</v>
      </c>
      <c r="AW69">
        <v>0.57999999999999996</v>
      </c>
      <c r="AX69">
        <v>0.97</v>
      </c>
      <c r="AY69">
        <v>0.97</v>
      </c>
      <c r="AZ69">
        <v>3.17</v>
      </c>
      <c r="BA69">
        <v>0.59</v>
      </c>
      <c r="BB69">
        <v>19.3</v>
      </c>
      <c r="BC69">
        <v>0.97</v>
      </c>
      <c r="BD69">
        <v>3.86</v>
      </c>
      <c r="BE69">
        <v>57.91</v>
      </c>
      <c r="BF69">
        <v>33.78</v>
      </c>
      <c r="BG69">
        <v>4.8899999999999997</v>
      </c>
      <c r="BH69">
        <v>0.59</v>
      </c>
      <c r="BI69">
        <v>18.920000000000002</v>
      </c>
      <c r="BJ69">
        <v>8.11</v>
      </c>
    </row>
    <row r="70" spans="7:62">
      <c r="G70" t="s">
        <v>112</v>
      </c>
      <c r="H70" s="115">
        <v>424.37</v>
      </c>
      <c r="I70" s="88">
        <v>37.049999999999997</v>
      </c>
      <c r="J70" s="88">
        <v>97.17</v>
      </c>
      <c r="K70" s="88">
        <v>24.13</v>
      </c>
      <c r="L70" s="88">
        <v>3.17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0.98</v>
      </c>
      <c r="AA70">
        <v>0.97</v>
      </c>
      <c r="AB70">
        <v>193.02</v>
      </c>
      <c r="AC70">
        <v>0</v>
      </c>
      <c r="AD70">
        <v>0</v>
      </c>
      <c r="AE70">
        <v>49.7</v>
      </c>
      <c r="AF70">
        <v>11.58</v>
      </c>
      <c r="AG70">
        <v>76.239999999999995</v>
      </c>
      <c r="AH70">
        <v>0</v>
      </c>
      <c r="AI70">
        <v>0</v>
      </c>
      <c r="AJ70">
        <v>0</v>
      </c>
      <c r="AK70">
        <v>40.53</v>
      </c>
      <c r="AL70">
        <v>0</v>
      </c>
      <c r="AM70">
        <v>0</v>
      </c>
      <c r="AN70">
        <v>0</v>
      </c>
      <c r="AO70">
        <v>14.48</v>
      </c>
      <c r="AP70">
        <v>0</v>
      </c>
      <c r="AQ70">
        <v>0</v>
      </c>
      <c r="AR70">
        <v>14.48</v>
      </c>
      <c r="AS70">
        <v>0</v>
      </c>
      <c r="AT70">
        <v>0</v>
      </c>
      <c r="AU70">
        <v>0</v>
      </c>
      <c r="AV70">
        <v>30.88</v>
      </c>
      <c r="AW70">
        <v>0.57999999999999996</v>
      </c>
      <c r="AX70">
        <v>0.97</v>
      </c>
      <c r="AY70">
        <v>0.97</v>
      </c>
      <c r="AZ70">
        <v>3.17</v>
      </c>
      <c r="BA70">
        <v>0.59</v>
      </c>
      <c r="BB70">
        <v>19.3</v>
      </c>
      <c r="BC70">
        <v>0.97</v>
      </c>
      <c r="BD70">
        <v>3.86</v>
      </c>
      <c r="BE70">
        <v>57.91</v>
      </c>
      <c r="BF70">
        <v>33.78</v>
      </c>
      <c r="BG70">
        <v>4.8899999999999997</v>
      </c>
      <c r="BH70">
        <v>0.59</v>
      </c>
      <c r="BI70">
        <v>16.600000000000001</v>
      </c>
      <c r="BJ70">
        <v>7.12</v>
      </c>
    </row>
    <row r="71" spans="7:62">
      <c r="G71" t="s">
        <v>113</v>
      </c>
      <c r="H71" s="115">
        <v>421.90999999999997</v>
      </c>
      <c r="I71" s="88">
        <v>35.99</v>
      </c>
      <c r="J71" s="88">
        <v>97.27</v>
      </c>
      <c r="K71" s="88">
        <v>24.13</v>
      </c>
      <c r="L71" s="88">
        <v>3.17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0.98</v>
      </c>
      <c r="AA71">
        <v>0.97</v>
      </c>
      <c r="AB71">
        <v>193.02</v>
      </c>
      <c r="AC71">
        <v>0</v>
      </c>
      <c r="AD71">
        <v>0</v>
      </c>
      <c r="AE71">
        <v>49.7</v>
      </c>
      <c r="AF71">
        <v>11.58</v>
      </c>
      <c r="AG71">
        <v>76.239999999999995</v>
      </c>
      <c r="AH71">
        <v>0</v>
      </c>
      <c r="AI71">
        <v>0</v>
      </c>
      <c r="AJ71">
        <v>0</v>
      </c>
      <c r="AK71">
        <v>40.53</v>
      </c>
      <c r="AL71">
        <v>0</v>
      </c>
      <c r="AM71">
        <v>0</v>
      </c>
      <c r="AN71">
        <v>0</v>
      </c>
      <c r="AO71">
        <v>14.48</v>
      </c>
      <c r="AP71">
        <v>0</v>
      </c>
      <c r="AQ71">
        <v>0</v>
      </c>
      <c r="AR71">
        <v>14.48</v>
      </c>
      <c r="AS71">
        <v>0</v>
      </c>
      <c r="AT71">
        <v>0</v>
      </c>
      <c r="AU71">
        <v>0</v>
      </c>
      <c r="AV71">
        <v>30.88</v>
      </c>
      <c r="AW71">
        <v>0.57999999999999996</v>
      </c>
      <c r="AX71">
        <v>0.97</v>
      </c>
      <c r="AY71">
        <v>0.97</v>
      </c>
      <c r="AZ71">
        <v>3.17</v>
      </c>
      <c r="BA71">
        <v>0.59</v>
      </c>
      <c r="BB71">
        <v>19.3</v>
      </c>
      <c r="BC71">
        <v>0.97</v>
      </c>
      <c r="BD71">
        <v>3.86</v>
      </c>
      <c r="BE71">
        <v>57.91</v>
      </c>
      <c r="BF71">
        <v>33.78</v>
      </c>
      <c r="BG71">
        <v>4.99</v>
      </c>
      <c r="BH71">
        <v>0.59</v>
      </c>
      <c r="BI71">
        <v>14.14</v>
      </c>
      <c r="BJ71">
        <v>6.06</v>
      </c>
    </row>
    <row r="72" spans="7:62">
      <c r="G72" t="s">
        <v>114</v>
      </c>
      <c r="H72" s="115">
        <v>419.87</v>
      </c>
      <c r="I72" s="88">
        <v>35.11</v>
      </c>
      <c r="J72" s="88">
        <v>97.27</v>
      </c>
      <c r="K72" s="88">
        <v>24.13</v>
      </c>
      <c r="L72" s="88">
        <v>3.17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0.98</v>
      </c>
      <c r="AA72">
        <v>0.97</v>
      </c>
      <c r="AB72">
        <v>193.02</v>
      </c>
      <c r="AC72">
        <v>0</v>
      </c>
      <c r="AD72">
        <v>0</v>
      </c>
      <c r="AE72">
        <v>49.7</v>
      </c>
      <c r="AF72">
        <v>11.58</v>
      </c>
      <c r="AG72">
        <v>76.239999999999995</v>
      </c>
      <c r="AH72">
        <v>0</v>
      </c>
      <c r="AI72">
        <v>0</v>
      </c>
      <c r="AJ72">
        <v>0</v>
      </c>
      <c r="AK72">
        <v>40.53</v>
      </c>
      <c r="AL72">
        <v>0</v>
      </c>
      <c r="AM72">
        <v>0</v>
      </c>
      <c r="AN72">
        <v>0</v>
      </c>
      <c r="AO72">
        <v>14.48</v>
      </c>
      <c r="AP72">
        <v>0</v>
      </c>
      <c r="AQ72">
        <v>0</v>
      </c>
      <c r="AR72">
        <v>14.48</v>
      </c>
      <c r="AS72">
        <v>0</v>
      </c>
      <c r="AT72">
        <v>0</v>
      </c>
      <c r="AU72">
        <v>0</v>
      </c>
      <c r="AV72">
        <v>30.88</v>
      </c>
      <c r="AW72">
        <v>0.57999999999999996</v>
      </c>
      <c r="AX72">
        <v>0.97</v>
      </c>
      <c r="AY72">
        <v>0.97</v>
      </c>
      <c r="AZ72">
        <v>3.17</v>
      </c>
      <c r="BA72">
        <v>0.59</v>
      </c>
      <c r="BB72">
        <v>19.3</v>
      </c>
      <c r="BC72">
        <v>0.97</v>
      </c>
      <c r="BD72">
        <v>3.86</v>
      </c>
      <c r="BE72">
        <v>57.91</v>
      </c>
      <c r="BF72">
        <v>33.78</v>
      </c>
      <c r="BG72">
        <v>4.99</v>
      </c>
      <c r="BH72">
        <v>0.59</v>
      </c>
      <c r="BI72">
        <v>12.1</v>
      </c>
      <c r="BJ72">
        <v>5.18</v>
      </c>
    </row>
    <row r="73" spans="7:62">
      <c r="G73" t="s">
        <v>115</v>
      </c>
      <c r="H73" s="115">
        <v>417.63</v>
      </c>
      <c r="I73" s="88">
        <v>34.159999999999997</v>
      </c>
      <c r="J73" s="88">
        <v>97.27</v>
      </c>
      <c r="K73" s="88">
        <v>24.13</v>
      </c>
      <c r="L73" s="88">
        <v>3.17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0.98</v>
      </c>
      <c r="AA73">
        <v>0.97</v>
      </c>
      <c r="AB73">
        <v>193.02</v>
      </c>
      <c r="AC73">
        <v>0</v>
      </c>
      <c r="AD73">
        <v>0</v>
      </c>
      <c r="AE73">
        <v>49.7</v>
      </c>
      <c r="AF73">
        <v>11.58</v>
      </c>
      <c r="AG73">
        <v>76.239999999999995</v>
      </c>
      <c r="AH73">
        <v>0</v>
      </c>
      <c r="AI73">
        <v>0</v>
      </c>
      <c r="AJ73">
        <v>0</v>
      </c>
      <c r="AK73">
        <v>40.53</v>
      </c>
      <c r="AL73">
        <v>0</v>
      </c>
      <c r="AM73">
        <v>0</v>
      </c>
      <c r="AN73">
        <v>0</v>
      </c>
      <c r="AO73">
        <v>14.48</v>
      </c>
      <c r="AP73">
        <v>0</v>
      </c>
      <c r="AQ73">
        <v>0</v>
      </c>
      <c r="AR73">
        <v>14.48</v>
      </c>
      <c r="AS73">
        <v>0</v>
      </c>
      <c r="AT73">
        <v>0</v>
      </c>
      <c r="AU73">
        <v>0</v>
      </c>
      <c r="AV73">
        <v>30.88</v>
      </c>
      <c r="AW73">
        <v>0.57999999999999996</v>
      </c>
      <c r="AX73">
        <v>0.97</v>
      </c>
      <c r="AY73">
        <v>0.97</v>
      </c>
      <c r="AZ73">
        <v>3.17</v>
      </c>
      <c r="BA73">
        <v>0.59</v>
      </c>
      <c r="BB73">
        <v>19.3</v>
      </c>
      <c r="BC73">
        <v>0.97</v>
      </c>
      <c r="BD73">
        <v>3.86</v>
      </c>
      <c r="BE73">
        <v>57.91</v>
      </c>
      <c r="BF73">
        <v>33.78</v>
      </c>
      <c r="BG73">
        <v>4.99</v>
      </c>
      <c r="BH73">
        <v>0.59</v>
      </c>
      <c r="BI73">
        <v>9.86</v>
      </c>
      <c r="BJ73">
        <v>4.2300000000000004</v>
      </c>
    </row>
    <row r="74" spans="7:62">
      <c r="G74" t="s">
        <v>116</v>
      </c>
      <c r="H74" s="115">
        <v>415.58</v>
      </c>
      <c r="I74" s="88">
        <v>33.269999999999996</v>
      </c>
      <c r="J74" s="88">
        <v>97.27</v>
      </c>
      <c r="K74" s="88">
        <v>24.13</v>
      </c>
      <c r="L74" s="88">
        <v>3.17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0.98</v>
      </c>
      <c r="AA74">
        <v>0.97</v>
      </c>
      <c r="AB74">
        <v>193.02</v>
      </c>
      <c r="AC74">
        <v>0</v>
      </c>
      <c r="AD74">
        <v>0</v>
      </c>
      <c r="AE74">
        <v>49.7</v>
      </c>
      <c r="AF74">
        <v>11.58</v>
      </c>
      <c r="AG74">
        <v>76.239999999999995</v>
      </c>
      <c r="AH74">
        <v>0</v>
      </c>
      <c r="AI74">
        <v>0</v>
      </c>
      <c r="AJ74">
        <v>0</v>
      </c>
      <c r="AK74">
        <v>40.53</v>
      </c>
      <c r="AL74">
        <v>0</v>
      </c>
      <c r="AM74">
        <v>0</v>
      </c>
      <c r="AN74">
        <v>0</v>
      </c>
      <c r="AO74">
        <v>14.48</v>
      </c>
      <c r="AP74">
        <v>0</v>
      </c>
      <c r="AQ74">
        <v>0</v>
      </c>
      <c r="AR74">
        <v>14.48</v>
      </c>
      <c r="AS74">
        <v>0</v>
      </c>
      <c r="AT74">
        <v>0</v>
      </c>
      <c r="AU74">
        <v>0</v>
      </c>
      <c r="AV74">
        <v>30.88</v>
      </c>
      <c r="AW74">
        <v>0.57999999999999996</v>
      </c>
      <c r="AX74">
        <v>0.97</v>
      </c>
      <c r="AY74">
        <v>0.97</v>
      </c>
      <c r="AZ74">
        <v>3.17</v>
      </c>
      <c r="BA74">
        <v>0.59</v>
      </c>
      <c r="BB74">
        <v>19.3</v>
      </c>
      <c r="BC74">
        <v>0.97</v>
      </c>
      <c r="BD74">
        <v>3.86</v>
      </c>
      <c r="BE74">
        <v>57.91</v>
      </c>
      <c r="BF74">
        <v>33.78</v>
      </c>
      <c r="BG74">
        <v>4.99</v>
      </c>
      <c r="BH74">
        <v>0.59</v>
      </c>
      <c r="BI74">
        <v>7.81</v>
      </c>
      <c r="BJ74">
        <v>3.34</v>
      </c>
    </row>
    <row r="75" spans="7:62">
      <c r="G75" t="s">
        <v>117</v>
      </c>
      <c r="H75" s="115">
        <v>463.49</v>
      </c>
      <c r="I75" s="88">
        <v>32.44</v>
      </c>
      <c r="J75" s="88">
        <v>97.36</v>
      </c>
      <c r="K75" s="88">
        <v>4.83</v>
      </c>
      <c r="L75" s="88">
        <v>3.17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0.98</v>
      </c>
      <c r="AA75">
        <v>0.97</v>
      </c>
      <c r="AB75">
        <v>193.02</v>
      </c>
      <c r="AC75">
        <v>0</v>
      </c>
      <c r="AD75">
        <v>0</v>
      </c>
      <c r="AE75">
        <v>49.7</v>
      </c>
      <c r="AF75">
        <v>11.58</v>
      </c>
      <c r="AG75">
        <v>76.239999999999995</v>
      </c>
      <c r="AH75">
        <v>24.85</v>
      </c>
      <c r="AI75">
        <v>0</v>
      </c>
      <c r="AJ75">
        <v>25</v>
      </c>
      <c r="AK75">
        <v>40.53</v>
      </c>
      <c r="AL75">
        <v>0</v>
      </c>
      <c r="AM75">
        <v>0</v>
      </c>
      <c r="AN75">
        <v>0</v>
      </c>
      <c r="AO75">
        <v>14.48</v>
      </c>
      <c r="AP75">
        <v>0</v>
      </c>
      <c r="AQ75">
        <v>0</v>
      </c>
      <c r="AR75">
        <v>14.48</v>
      </c>
      <c r="AS75">
        <v>0</v>
      </c>
      <c r="AT75">
        <v>0</v>
      </c>
      <c r="AU75">
        <v>0</v>
      </c>
      <c r="AV75">
        <v>30.88</v>
      </c>
      <c r="AW75">
        <v>0.57999999999999996</v>
      </c>
      <c r="AX75">
        <v>0.97</v>
      </c>
      <c r="AY75">
        <v>0.97</v>
      </c>
      <c r="AZ75">
        <v>3.17</v>
      </c>
      <c r="BA75">
        <v>0.59</v>
      </c>
      <c r="BB75">
        <v>0</v>
      </c>
      <c r="BC75">
        <v>0</v>
      </c>
      <c r="BD75">
        <v>4.83</v>
      </c>
      <c r="BE75">
        <v>57.91</v>
      </c>
      <c r="BF75">
        <v>33.78</v>
      </c>
      <c r="BG75">
        <v>5.08</v>
      </c>
      <c r="BH75">
        <v>0.59</v>
      </c>
      <c r="BI75">
        <v>5.87</v>
      </c>
      <c r="BJ75">
        <v>2.5099999999999998</v>
      </c>
    </row>
    <row r="76" spans="7:62">
      <c r="G76" t="s">
        <v>118</v>
      </c>
      <c r="H76" s="115">
        <v>461.79</v>
      </c>
      <c r="I76" s="88">
        <v>31.71</v>
      </c>
      <c r="J76" s="88">
        <v>97.36</v>
      </c>
      <c r="K76" s="88">
        <v>4.83</v>
      </c>
      <c r="L76" s="88">
        <v>3.17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0.98</v>
      </c>
      <c r="AA76">
        <v>0.97</v>
      </c>
      <c r="AB76">
        <v>193.02</v>
      </c>
      <c r="AC76">
        <v>0</v>
      </c>
      <c r="AD76">
        <v>0</v>
      </c>
      <c r="AE76">
        <v>49.7</v>
      </c>
      <c r="AF76">
        <v>11.58</v>
      </c>
      <c r="AG76">
        <v>76.239999999999995</v>
      </c>
      <c r="AH76">
        <v>24.85</v>
      </c>
      <c r="AI76">
        <v>0</v>
      </c>
      <c r="AJ76">
        <v>25</v>
      </c>
      <c r="AK76">
        <v>40.53</v>
      </c>
      <c r="AL76">
        <v>0</v>
      </c>
      <c r="AM76">
        <v>0</v>
      </c>
      <c r="AN76">
        <v>0</v>
      </c>
      <c r="AO76">
        <v>14.48</v>
      </c>
      <c r="AP76">
        <v>0</v>
      </c>
      <c r="AQ76">
        <v>0</v>
      </c>
      <c r="AR76">
        <v>14.48</v>
      </c>
      <c r="AS76">
        <v>0</v>
      </c>
      <c r="AT76">
        <v>0</v>
      </c>
      <c r="AU76">
        <v>0</v>
      </c>
      <c r="AV76">
        <v>30.88</v>
      </c>
      <c r="AW76">
        <v>0.57999999999999996</v>
      </c>
      <c r="AX76">
        <v>0.97</v>
      </c>
      <c r="AY76">
        <v>0.97</v>
      </c>
      <c r="AZ76">
        <v>3.17</v>
      </c>
      <c r="BA76">
        <v>0.59</v>
      </c>
      <c r="BB76">
        <v>0</v>
      </c>
      <c r="BC76">
        <v>0</v>
      </c>
      <c r="BD76">
        <v>4.83</v>
      </c>
      <c r="BE76">
        <v>57.91</v>
      </c>
      <c r="BF76">
        <v>33.78</v>
      </c>
      <c r="BG76">
        <v>5.08</v>
      </c>
      <c r="BH76">
        <v>0.59</v>
      </c>
      <c r="BI76">
        <v>4.17</v>
      </c>
      <c r="BJ76">
        <v>1.78</v>
      </c>
    </row>
    <row r="77" spans="7:62">
      <c r="G77" t="s">
        <v>119</v>
      </c>
      <c r="H77" s="115">
        <v>460.35</v>
      </c>
      <c r="I77" s="88">
        <v>31.1</v>
      </c>
      <c r="J77" s="88">
        <v>97.36</v>
      </c>
      <c r="K77" s="88">
        <v>4.83</v>
      </c>
      <c r="L77" s="88">
        <v>3.17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0.98</v>
      </c>
      <c r="AA77">
        <v>0.97</v>
      </c>
      <c r="AB77">
        <v>193.02</v>
      </c>
      <c r="AC77">
        <v>0</v>
      </c>
      <c r="AD77">
        <v>0</v>
      </c>
      <c r="AE77">
        <v>49.7</v>
      </c>
      <c r="AF77">
        <v>11.58</v>
      </c>
      <c r="AG77">
        <v>76.239999999999995</v>
      </c>
      <c r="AH77">
        <v>24.85</v>
      </c>
      <c r="AI77">
        <v>0</v>
      </c>
      <c r="AJ77">
        <v>25</v>
      </c>
      <c r="AK77">
        <v>40.53</v>
      </c>
      <c r="AL77">
        <v>0</v>
      </c>
      <c r="AM77">
        <v>0</v>
      </c>
      <c r="AN77">
        <v>0</v>
      </c>
      <c r="AO77">
        <v>14.48</v>
      </c>
      <c r="AP77">
        <v>0</v>
      </c>
      <c r="AQ77">
        <v>0</v>
      </c>
      <c r="AR77">
        <v>14.48</v>
      </c>
      <c r="AS77">
        <v>0</v>
      </c>
      <c r="AT77">
        <v>0</v>
      </c>
      <c r="AU77">
        <v>0</v>
      </c>
      <c r="AV77">
        <v>30.88</v>
      </c>
      <c r="AW77">
        <v>0.57999999999999996</v>
      </c>
      <c r="AX77">
        <v>0.97</v>
      </c>
      <c r="AY77">
        <v>0.97</v>
      </c>
      <c r="AZ77">
        <v>3.17</v>
      </c>
      <c r="BA77">
        <v>0.59</v>
      </c>
      <c r="BB77">
        <v>0</v>
      </c>
      <c r="BC77">
        <v>0</v>
      </c>
      <c r="BD77">
        <v>4.83</v>
      </c>
      <c r="BE77">
        <v>57.91</v>
      </c>
      <c r="BF77">
        <v>33.78</v>
      </c>
      <c r="BG77">
        <v>5.08</v>
      </c>
      <c r="BH77">
        <v>0.59</v>
      </c>
      <c r="BI77">
        <v>2.73</v>
      </c>
      <c r="BJ77">
        <v>1.17</v>
      </c>
    </row>
    <row r="78" spans="7:62">
      <c r="G78" t="s">
        <v>120</v>
      </c>
      <c r="H78" s="115">
        <v>459.33</v>
      </c>
      <c r="I78" s="88">
        <v>30.66</v>
      </c>
      <c r="J78" s="88">
        <v>97.36</v>
      </c>
      <c r="K78" s="88">
        <v>4.83</v>
      </c>
      <c r="L78" s="88">
        <v>3.17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0.98</v>
      </c>
      <c r="AA78">
        <v>0.97</v>
      </c>
      <c r="AB78">
        <v>193.02</v>
      </c>
      <c r="AC78">
        <v>0</v>
      </c>
      <c r="AD78">
        <v>0</v>
      </c>
      <c r="AE78">
        <v>49.7</v>
      </c>
      <c r="AF78">
        <v>11.58</v>
      </c>
      <c r="AG78">
        <v>76.239999999999995</v>
      </c>
      <c r="AH78">
        <v>24.85</v>
      </c>
      <c r="AI78">
        <v>0</v>
      </c>
      <c r="AJ78">
        <v>25</v>
      </c>
      <c r="AK78">
        <v>40.53</v>
      </c>
      <c r="AL78">
        <v>0</v>
      </c>
      <c r="AM78">
        <v>0</v>
      </c>
      <c r="AN78">
        <v>0</v>
      </c>
      <c r="AO78">
        <v>14.48</v>
      </c>
      <c r="AP78">
        <v>0</v>
      </c>
      <c r="AQ78">
        <v>0</v>
      </c>
      <c r="AR78">
        <v>14.48</v>
      </c>
      <c r="AS78">
        <v>0</v>
      </c>
      <c r="AT78">
        <v>0</v>
      </c>
      <c r="AU78">
        <v>0</v>
      </c>
      <c r="AV78">
        <v>30.88</v>
      </c>
      <c r="AW78">
        <v>0.57999999999999996</v>
      </c>
      <c r="AX78">
        <v>0.97</v>
      </c>
      <c r="AY78">
        <v>0.97</v>
      </c>
      <c r="AZ78">
        <v>3.17</v>
      </c>
      <c r="BA78">
        <v>0.59</v>
      </c>
      <c r="BB78">
        <v>0</v>
      </c>
      <c r="BC78">
        <v>0</v>
      </c>
      <c r="BD78">
        <v>4.83</v>
      </c>
      <c r="BE78">
        <v>57.91</v>
      </c>
      <c r="BF78">
        <v>33.78</v>
      </c>
      <c r="BG78">
        <v>5.08</v>
      </c>
      <c r="BH78">
        <v>0.59</v>
      </c>
      <c r="BI78">
        <v>1.71</v>
      </c>
      <c r="BJ78">
        <v>0.73</v>
      </c>
    </row>
    <row r="79" spans="7:62">
      <c r="G79" t="s">
        <v>121</v>
      </c>
      <c r="H79" s="115">
        <v>458.47</v>
      </c>
      <c r="I79" s="88">
        <v>30.3</v>
      </c>
      <c r="J79" s="88">
        <v>97.45</v>
      </c>
      <c r="K79" s="88">
        <v>4.83</v>
      </c>
      <c r="L79" s="88">
        <v>3.17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0.98</v>
      </c>
      <c r="AA79">
        <v>0.97</v>
      </c>
      <c r="AB79">
        <v>193.02</v>
      </c>
      <c r="AC79">
        <v>0</v>
      </c>
      <c r="AD79">
        <v>0</v>
      </c>
      <c r="AE79">
        <v>49.7</v>
      </c>
      <c r="AF79">
        <v>11.58</v>
      </c>
      <c r="AG79">
        <v>76.239999999999995</v>
      </c>
      <c r="AH79">
        <v>24.85</v>
      </c>
      <c r="AI79">
        <v>0</v>
      </c>
      <c r="AJ79">
        <v>25</v>
      </c>
      <c r="AK79">
        <v>40.53</v>
      </c>
      <c r="AL79">
        <v>0</v>
      </c>
      <c r="AM79">
        <v>0</v>
      </c>
      <c r="AN79">
        <v>0</v>
      </c>
      <c r="AO79">
        <v>14.48</v>
      </c>
      <c r="AP79">
        <v>0</v>
      </c>
      <c r="AQ79">
        <v>0</v>
      </c>
      <c r="AR79">
        <v>14.48</v>
      </c>
      <c r="AS79">
        <v>0</v>
      </c>
      <c r="AT79">
        <v>0</v>
      </c>
      <c r="AU79">
        <v>0</v>
      </c>
      <c r="AV79">
        <v>30.88</v>
      </c>
      <c r="AW79">
        <v>0.57999999999999996</v>
      </c>
      <c r="AX79">
        <v>0.97</v>
      </c>
      <c r="AY79">
        <v>0.97</v>
      </c>
      <c r="AZ79">
        <v>3.17</v>
      </c>
      <c r="BA79">
        <v>0.59</v>
      </c>
      <c r="BB79">
        <v>0</v>
      </c>
      <c r="BC79">
        <v>0</v>
      </c>
      <c r="BD79">
        <v>4.83</v>
      </c>
      <c r="BE79">
        <v>57.91</v>
      </c>
      <c r="BF79">
        <v>33.78</v>
      </c>
      <c r="BG79">
        <v>5.17</v>
      </c>
      <c r="BH79">
        <v>0.59</v>
      </c>
      <c r="BI79">
        <v>0.85</v>
      </c>
      <c r="BJ79">
        <v>0.37</v>
      </c>
    </row>
    <row r="80" spans="7:62">
      <c r="G80" t="s">
        <v>122</v>
      </c>
      <c r="H80" s="115">
        <v>457.97</v>
      </c>
      <c r="I80" s="88">
        <v>30.08</v>
      </c>
      <c r="J80" s="88">
        <v>97.45</v>
      </c>
      <c r="K80" s="88">
        <v>4.83</v>
      </c>
      <c r="L80" s="88">
        <v>3.17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0.98</v>
      </c>
      <c r="AA80">
        <v>0.97</v>
      </c>
      <c r="AB80">
        <v>193.02</v>
      </c>
      <c r="AC80">
        <v>0</v>
      </c>
      <c r="AD80">
        <v>0</v>
      </c>
      <c r="AE80">
        <v>49.7</v>
      </c>
      <c r="AF80">
        <v>11.58</v>
      </c>
      <c r="AG80">
        <v>76.239999999999995</v>
      </c>
      <c r="AH80">
        <v>24.85</v>
      </c>
      <c r="AI80">
        <v>0</v>
      </c>
      <c r="AJ80">
        <v>25</v>
      </c>
      <c r="AK80">
        <v>40.53</v>
      </c>
      <c r="AL80">
        <v>0</v>
      </c>
      <c r="AM80">
        <v>0</v>
      </c>
      <c r="AN80">
        <v>0</v>
      </c>
      <c r="AO80">
        <v>14.48</v>
      </c>
      <c r="AP80">
        <v>0</v>
      </c>
      <c r="AQ80">
        <v>0</v>
      </c>
      <c r="AR80">
        <v>14.48</v>
      </c>
      <c r="AS80">
        <v>0</v>
      </c>
      <c r="AT80">
        <v>0</v>
      </c>
      <c r="AU80">
        <v>0</v>
      </c>
      <c r="AV80">
        <v>30.88</v>
      </c>
      <c r="AW80">
        <v>0.57999999999999996</v>
      </c>
      <c r="AX80">
        <v>0.97</v>
      </c>
      <c r="AY80">
        <v>0.97</v>
      </c>
      <c r="AZ80">
        <v>3.17</v>
      </c>
      <c r="BA80">
        <v>0.59</v>
      </c>
      <c r="BB80">
        <v>0</v>
      </c>
      <c r="BC80">
        <v>0</v>
      </c>
      <c r="BD80">
        <v>4.83</v>
      </c>
      <c r="BE80">
        <v>57.91</v>
      </c>
      <c r="BF80">
        <v>33.78</v>
      </c>
      <c r="BG80">
        <v>5.17</v>
      </c>
      <c r="BH80">
        <v>0.59</v>
      </c>
      <c r="BI80">
        <v>0.35</v>
      </c>
      <c r="BJ80">
        <v>0.15</v>
      </c>
    </row>
    <row r="81" spans="7:62">
      <c r="G81" t="s">
        <v>123</v>
      </c>
      <c r="H81" s="115">
        <v>457.62</v>
      </c>
      <c r="I81" s="88">
        <v>29.93</v>
      </c>
      <c r="J81" s="88">
        <v>97.45</v>
      </c>
      <c r="K81" s="88">
        <v>4.83</v>
      </c>
      <c r="L81" s="88">
        <v>3.17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0.98</v>
      </c>
      <c r="AA81">
        <v>0.97</v>
      </c>
      <c r="AB81">
        <v>193.02</v>
      </c>
      <c r="AC81">
        <v>0</v>
      </c>
      <c r="AD81">
        <v>0</v>
      </c>
      <c r="AE81">
        <v>49.7</v>
      </c>
      <c r="AF81">
        <v>11.58</v>
      </c>
      <c r="AG81">
        <v>76.239999999999995</v>
      </c>
      <c r="AH81">
        <v>24.85</v>
      </c>
      <c r="AI81">
        <v>0</v>
      </c>
      <c r="AJ81">
        <v>25</v>
      </c>
      <c r="AK81">
        <v>40.53</v>
      </c>
      <c r="AL81">
        <v>0</v>
      </c>
      <c r="AM81">
        <v>0</v>
      </c>
      <c r="AN81">
        <v>0</v>
      </c>
      <c r="AO81">
        <v>14.48</v>
      </c>
      <c r="AP81">
        <v>0</v>
      </c>
      <c r="AQ81">
        <v>0</v>
      </c>
      <c r="AR81">
        <v>14.48</v>
      </c>
      <c r="AS81">
        <v>0</v>
      </c>
      <c r="AT81">
        <v>0</v>
      </c>
      <c r="AU81">
        <v>0</v>
      </c>
      <c r="AV81">
        <v>30.88</v>
      </c>
      <c r="AW81">
        <v>0.57999999999999996</v>
      </c>
      <c r="AX81">
        <v>0.97</v>
      </c>
      <c r="AY81">
        <v>0.97</v>
      </c>
      <c r="AZ81">
        <v>3.17</v>
      </c>
      <c r="BA81">
        <v>0.59</v>
      </c>
      <c r="BB81">
        <v>0</v>
      </c>
      <c r="BC81">
        <v>0</v>
      </c>
      <c r="BD81">
        <v>4.83</v>
      </c>
      <c r="BE81">
        <v>57.91</v>
      </c>
      <c r="BF81">
        <v>33.78</v>
      </c>
      <c r="BG81">
        <v>5.17</v>
      </c>
      <c r="BH81">
        <v>0.59</v>
      </c>
      <c r="BI81">
        <v>0</v>
      </c>
      <c r="BJ81">
        <v>0</v>
      </c>
    </row>
    <row r="82" spans="7:62">
      <c r="G82" t="s">
        <v>124</v>
      </c>
      <c r="H82" s="115">
        <v>457.62</v>
      </c>
      <c r="I82" s="88">
        <v>29.93</v>
      </c>
      <c r="J82" s="88">
        <v>97.45</v>
      </c>
      <c r="K82" s="88">
        <v>4.83</v>
      </c>
      <c r="L82" s="88">
        <v>3.17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0.98</v>
      </c>
      <c r="AA82">
        <v>0.97</v>
      </c>
      <c r="AB82">
        <v>193.02</v>
      </c>
      <c r="AC82">
        <v>0</v>
      </c>
      <c r="AD82">
        <v>0</v>
      </c>
      <c r="AE82">
        <v>49.7</v>
      </c>
      <c r="AF82">
        <v>11.58</v>
      </c>
      <c r="AG82">
        <v>76.239999999999995</v>
      </c>
      <c r="AH82">
        <v>24.85</v>
      </c>
      <c r="AI82">
        <v>0</v>
      </c>
      <c r="AJ82">
        <v>25</v>
      </c>
      <c r="AK82">
        <v>40.53</v>
      </c>
      <c r="AL82">
        <v>0</v>
      </c>
      <c r="AM82">
        <v>0</v>
      </c>
      <c r="AN82">
        <v>0</v>
      </c>
      <c r="AO82">
        <v>14.48</v>
      </c>
      <c r="AP82">
        <v>0</v>
      </c>
      <c r="AQ82">
        <v>0</v>
      </c>
      <c r="AR82">
        <v>14.48</v>
      </c>
      <c r="AS82">
        <v>0</v>
      </c>
      <c r="AT82">
        <v>0</v>
      </c>
      <c r="AU82">
        <v>0</v>
      </c>
      <c r="AV82">
        <v>30.88</v>
      </c>
      <c r="AW82">
        <v>0.57999999999999996</v>
      </c>
      <c r="AX82">
        <v>0.97</v>
      </c>
      <c r="AY82">
        <v>0.97</v>
      </c>
      <c r="AZ82">
        <v>3.17</v>
      </c>
      <c r="BA82">
        <v>0.59</v>
      </c>
      <c r="BB82">
        <v>0</v>
      </c>
      <c r="BC82">
        <v>0</v>
      </c>
      <c r="BD82">
        <v>4.83</v>
      </c>
      <c r="BE82">
        <v>57.91</v>
      </c>
      <c r="BF82">
        <v>33.78</v>
      </c>
      <c r="BG82">
        <v>5.17</v>
      </c>
      <c r="BH82">
        <v>0.59</v>
      </c>
      <c r="BI82">
        <v>0</v>
      </c>
      <c r="BJ82">
        <v>0</v>
      </c>
    </row>
    <row r="83" spans="7:62">
      <c r="G83" t="s">
        <v>125</v>
      </c>
      <c r="H83" s="115">
        <v>457.53000000000003</v>
      </c>
      <c r="I83" s="88">
        <v>29.93</v>
      </c>
      <c r="J83" s="88">
        <v>97.54</v>
      </c>
      <c r="K83" s="88">
        <v>4.83</v>
      </c>
      <c r="L83" s="88">
        <v>3.17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0.98</v>
      </c>
      <c r="AA83">
        <v>0.97</v>
      </c>
      <c r="AB83">
        <v>193.02</v>
      </c>
      <c r="AC83">
        <v>0</v>
      </c>
      <c r="AD83">
        <v>0</v>
      </c>
      <c r="AE83">
        <v>49.7</v>
      </c>
      <c r="AF83">
        <v>11.58</v>
      </c>
      <c r="AG83">
        <v>76.239999999999995</v>
      </c>
      <c r="AH83">
        <v>24.85</v>
      </c>
      <c r="AI83">
        <v>0</v>
      </c>
      <c r="AJ83">
        <v>25</v>
      </c>
      <c r="AK83">
        <v>40.53</v>
      </c>
      <c r="AL83">
        <v>0</v>
      </c>
      <c r="AM83">
        <v>0</v>
      </c>
      <c r="AN83">
        <v>0</v>
      </c>
      <c r="AO83">
        <v>14.48</v>
      </c>
      <c r="AP83">
        <v>0</v>
      </c>
      <c r="AQ83">
        <v>0</v>
      </c>
      <c r="AR83">
        <v>14.48</v>
      </c>
      <c r="AS83">
        <v>0</v>
      </c>
      <c r="AT83">
        <v>0</v>
      </c>
      <c r="AU83">
        <v>0</v>
      </c>
      <c r="AV83">
        <v>30.88</v>
      </c>
      <c r="AW83">
        <v>0.57999999999999996</v>
      </c>
      <c r="AX83">
        <v>0.97</v>
      </c>
      <c r="AY83">
        <v>0.93</v>
      </c>
      <c r="AZ83">
        <v>3.17</v>
      </c>
      <c r="BA83">
        <v>0.59</v>
      </c>
      <c r="BB83">
        <v>0</v>
      </c>
      <c r="BC83">
        <v>0</v>
      </c>
      <c r="BD83">
        <v>4.83</v>
      </c>
      <c r="BE83">
        <v>57.91</v>
      </c>
      <c r="BF83">
        <v>33.78</v>
      </c>
      <c r="BG83">
        <v>5.26</v>
      </c>
      <c r="BH83">
        <v>0.59</v>
      </c>
      <c r="BI83">
        <v>0</v>
      </c>
      <c r="BJ83">
        <v>0</v>
      </c>
    </row>
    <row r="84" spans="7:62">
      <c r="G84" t="s">
        <v>126</v>
      </c>
      <c r="H84" s="115">
        <v>457.53000000000003</v>
      </c>
      <c r="I84" s="88">
        <v>29.93</v>
      </c>
      <c r="J84" s="88">
        <v>97.54</v>
      </c>
      <c r="K84" s="88">
        <v>4.83</v>
      </c>
      <c r="L84" s="88">
        <v>3.17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0.98</v>
      </c>
      <c r="AA84">
        <v>0.97</v>
      </c>
      <c r="AB84">
        <v>193.02</v>
      </c>
      <c r="AC84">
        <v>0</v>
      </c>
      <c r="AD84">
        <v>0</v>
      </c>
      <c r="AE84">
        <v>49.7</v>
      </c>
      <c r="AF84">
        <v>11.58</v>
      </c>
      <c r="AG84">
        <v>76.239999999999995</v>
      </c>
      <c r="AH84">
        <v>24.85</v>
      </c>
      <c r="AI84">
        <v>0</v>
      </c>
      <c r="AJ84">
        <v>25</v>
      </c>
      <c r="AK84">
        <v>40.53</v>
      </c>
      <c r="AL84">
        <v>0</v>
      </c>
      <c r="AM84">
        <v>0</v>
      </c>
      <c r="AN84">
        <v>0</v>
      </c>
      <c r="AO84">
        <v>14.48</v>
      </c>
      <c r="AP84">
        <v>0</v>
      </c>
      <c r="AQ84">
        <v>0</v>
      </c>
      <c r="AR84">
        <v>14.48</v>
      </c>
      <c r="AS84">
        <v>0</v>
      </c>
      <c r="AT84">
        <v>0</v>
      </c>
      <c r="AU84">
        <v>0</v>
      </c>
      <c r="AV84">
        <v>30.88</v>
      </c>
      <c r="AW84">
        <v>0.57999999999999996</v>
      </c>
      <c r="AX84">
        <v>0.97</v>
      </c>
      <c r="AY84">
        <v>0.93</v>
      </c>
      <c r="AZ84">
        <v>3.17</v>
      </c>
      <c r="BA84">
        <v>0.59</v>
      </c>
      <c r="BB84">
        <v>0</v>
      </c>
      <c r="BC84">
        <v>0</v>
      </c>
      <c r="BD84">
        <v>4.83</v>
      </c>
      <c r="BE84">
        <v>57.91</v>
      </c>
      <c r="BF84">
        <v>33.78</v>
      </c>
      <c r="BG84">
        <v>5.26</v>
      </c>
      <c r="BH84">
        <v>0.59</v>
      </c>
      <c r="BI84">
        <v>0</v>
      </c>
      <c r="BJ84">
        <v>0</v>
      </c>
    </row>
    <row r="85" spans="7:62">
      <c r="G85" t="s">
        <v>127</v>
      </c>
      <c r="H85" s="115">
        <v>457.53000000000003</v>
      </c>
      <c r="I85" s="88">
        <v>29.93</v>
      </c>
      <c r="J85" s="88">
        <v>97.54</v>
      </c>
      <c r="K85" s="88">
        <v>4.83</v>
      </c>
      <c r="L85" s="88">
        <v>3.17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0.98</v>
      </c>
      <c r="AA85">
        <v>0.97</v>
      </c>
      <c r="AB85">
        <v>193.02</v>
      </c>
      <c r="AC85">
        <v>0</v>
      </c>
      <c r="AD85">
        <v>0</v>
      </c>
      <c r="AE85">
        <v>49.7</v>
      </c>
      <c r="AF85">
        <v>11.58</v>
      </c>
      <c r="AG85">
        <v>76.239999999999995</v>
      </c>
      <c r="AH85">
        <v>24.85</v>
      </c>
      <c r="AI85">
        <v>0</v>
      </c>
      <c r="AJ85">
        <v>25</v>
      </c>
      <c r="AK85">
        <v>40.53</v>
      </c>
      <c r="AL85">
        <v>0</v>
      </c>
      <c r="AM85">
        <v>0</v>
      </c>
      <c r="AN85">
        <v>0</v>
      </c>
      <c r="AO85">
        <v>14.48</v>
      </c>
      <c r="AP85">
        <v>0</v>
      </c>
      <c r="AQ85">
        <v>0</v>
      </c>
      <c r="AR85">
        <v>14.48</v>
      </c>
      <c r="AS85">
        <v>0</v>
      </c>
      <c r="AT85">
        <v>0</v>
      </c>
      <c r="AU85">
        <v>0</v>
      </c>
      <c r="AV85">
        <v>30.88</v>
      </c>
      <c r="AW85">
        <v>0.57999999999999996</v>
      </c>
      <c r="AX85">
        <v>0.97</v>
      </c>
      <c r="AY85">
        <v>0.93</v>
      </c>
      <c r="AZ85">
        <v>3.17</v>
      </c>
      <c r="BA85">
        <v>0.59</v>
      </c>
      <c r="BB85">
        <v>0</v>
      </c>
      <c r="BC85">
        <v>0</v>
      </c>
      <c r="BD85">
        <v>4.83</v>
      </c>
      <c r="BE85">
        <v>57.91</v>
      </c>
      <c r="BF85">
        <v>33.78</v>
      </c>
      <c r="BG85">
        <v>5.26</v>
      </c>
      <c r="BH85">
        <v>0.59</v>
      </c>
      <c r="BI85">
        <v>0</v>
      </c>
      <c r="BJ85">
        <v>0</v>
      </c>
    </row>
    <row r="86" spans="7:62">
      <c r="G86" t="s">
        <v>128</v>
      </c>
      <c r="H86" s="115">
        <v>457.53000000000003</v>
      </c>
      <c r="I86" s="88">
        <v>29.93</v>
      </c>
      <c r="J86" s="88">
        <v>97.54</v>
      </c>
      <c r="K86" s="88">
        <v>4.83</v>
      </c>
      <c r="L86" s="88">
        <v>3.17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0.98</v>
      </c>
      <c r="AA86">
        <v>0.97</v>
      </c>
      <c r="AB86">
        <v>193.02</v>
      </c>
      <c r="AC86">
        <v>0</v>
      </c>
      <c r="AD86">
        <v>0</v>
      </c>
      <c r="AE86">
        <v>49.7</v>
      </c>
      <c r="AF86">
        <v>11.58</v>
      </c>
      <c r="AG86">
        <v>76.239999999999995</v>
      </c>
      <c r="AH86">
        <v>24.85</v>
      </c>
      <c r="AI86">
        <v>0</v>
      </c>
      <c r="AJ86">
        <v>25</v>
      </c>
      <c r="AK86">
        <v>40.53</v>
      </c>
      <c r="AL86">
        <v>0</v>
      </c>
      <c r="AM86">
        <v>0</v>
      </c>
      <c r="AN86">
        <v>0</v>
      </c>
      <c r="AO86">
        <v>14.48</v>
      </c>
      <c r="AP86">
        <v>0</v>
      </c>
      <c r="AQ86">
        <v>0</v>
      </c>
      <c r="AR86">
        <v>14.48</v>
      </c>
      <c r="AS86">
        <v>0</v>
      </c>
      <c r="AT86">
        <v>0</v>
      </c>
      <c r="AU86">
        <v>0</v>
      </c>
      <c r="AV86">
        <v>30.88</v>
      </c>
      <c r="AW86">
        <v>0.57999999999999996</v>
      </c>
      <c r="AX86">
        <v>0.97</v>
      </c>
      <c r="AY86">
        <v>0.93</v>
      </c>
      <c r="AZ86">
        <v>3.17</v>
      </c>
      <c r="BA86">
        <v>0.59</v>
      </c>
      <c r="BB86">
        <v>0</v>
      </c>
      <c r="BC86">
        <v>0</v>
      </c>
      <c r="BD86">
        <v>4.83</v>
      </c>
      <c r="BE86">
        <v>57.91</v>
      </c>
      <c r="BF86">
        <v>33.78</v>
      </c>
      <c r="BG86">
        <v>5.26</v>
      </c>
      <c r="BH86">
        <v>0.59</v>
      </c>
      <c r="BI86">
        <v>0</v>
      </c>
      <c r="BJ86">
        <v>0</v>
      </c>
    </row>
    <row r="87" spans="7:62">
      <c r="G87" t="s">
        <v>129</v>
      </c>
      <c r="H87" s="115">
        <v>482.38000000000005</v>
      </c>
      <c r="I87" s="88">
        <v>140.92000000000002</v>
      </c>
      <c r="J87" s="88">
        <v>97.64</v>
      </c>
      <c r="K87" s="88">
        <v>4.83</v>
      </c>
      <c r="L87" s="88">
        <v>3.17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0.98</v>
      </c>
      <c r="AA87">
        <v>0.97</v>
      </c>
      <c r="AB87">
        <v>193.02</v>
      </c>
      <c r="AC87">
        <v>0</v>
      </c>
      <c r="AD87">
        <v>0</v>
      </c>
      <c r="AE87">
        <v>49.7</v>
      </c>
      <c r="AF87">
        <v>11.58</v>
      </c>
      <c r="AG87">
        <v>76.239999999999995</v>
      </c>
      <c r="AH87">
        <v>24.85</v>
      </c>
      <c r="AI87">
        <v>24.85</v>
      </c>
      <c r="AJ87">
        <v>25</v>
      </c>
      <c r="AK87">
        <v>40.53</v>
      </c>
      <c r="AL87">
        <v>0</v>
      </c>
      <c r="AM87">
        <v>0</v>
      </c>
      <c r="AN87">
        <v>0</v>
      </c>
      <c r="AO87">
        <v>14.48</v>
      </c>
      <c r="AP87">
        <v>0</v>
      </c>
      <c r="AQ87">
        <v>96.51</v>
      </c>
      <c r="AR87">
        <v>14.48</v>
      </c>
      <c r="AS87">
        <v>0</v>
      </c>
      <c r="AT87">
        <v>14.48</v>
      </c>
      <c r="AU87">
        <v>0</v>
      </c>
      <c r="AV87">
        <v>30.88</v>
      </c>
      <c r="AW87">
        <v>0.57999999999999996</v>
      </c>
      <c r="AX87">
        <v>0.97</v>
      </c>
      <c r="AY87">
        <v>0.93</v>
      </c>
      <c r="AZ87">
        <v>3.17</v>
      </c>
      <c r="BA87">
        <v>0.59</v>
      </c>
      <c r="BB87">
        <v>0</v>
      </c>
      <c r="BC87">
        <v>0</v>
      </c>
      <c r="BD87">
        <v>4.83</v>
      </c>
      <c r="BE87">
        <v>57.91</v>
      </c>
      <c r="BF87">
        <v>33.78</v>
      </c>
      <c r="BG87">
        <v>5.36</v>
      </c>
      <c r="BH87">
        <v>0.59</v>
      </c>
      <c r="BI87">
        <v>0</v>
      </c>
      <c r="BJ87">
        <v>0</v>
      </c>
    </row>
    <row r="88" spans="7:62">
      <c r="G88" t="s">
        <v>130</v>
      </c>
      <c r="H88" s="115">
        <v>482.38000000000005</v>
      </c>
      <c r="I88" s="88">
        <v>140.92000000000002</v>
      </c>
      <c r="J88" s="88">
        <v>97.64</v>
      </c>
      <c r="K88" s="88">
        <v>4.83</v>
      </c>
      <c r="L88" s="88">
        <v>3.17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0.98</v>
      </c>
      <c r="AA88">
        <v>0.97</v>
      </c>
      <c r="AB88">
        <v>193.02</v>
      </c>
      <c r="AC88">
        <v>0</v>
      </c>
      <c r="AD88">
        <v>0</v>
      </c>
      <c r="AE88">
        <v>49.7</v>
      </c>
      <c r="AF88">
        <v>11.58</v>
      </c>
      <c r="AG88">
        <v>76.239999999999995</v>
      </c>
      <c r="AH88">
        <v>24.85</v>
      </c>
      <c r="AI88">
        <v>24.85</v>
      </c>
      <c r="AJ88">
        <v>25</v>
      </c>
      <c r="AK88">
        <v>40.53</v>
      </c>
      <c r="AL88">
        <v>0</v>
      </c>
      <c r="AM88">
        <v>0</v>
      </c>
      <c r="AN88">
        <v>0</v>
      </c>
      <c r="AO88">
        <v>14.48</v>
      </c>
      <c r="AP88">
        <v>0</v>
      </c>
      <c r="AQ88">
        <v>96.51</v>
      </c>
      <c r="AR88">
        <v>14.48</v>
      </c>
      <c r="AS88">
        <v>0</v>
      </c>
      <c r="AT88">
        <v>14.48</v>
      </c>
      <c r="AU88">
        <v>0</v>
      </c>
      <c r="AV88">
        <v>30.88</v>
      </c>
      <c r="AW88">
        <v>0.57999999999999996</v>
      </c>
      <c r="AX88">
        <v>0.97</v>
      </c>
      <c r="AY88">
        <v>0.93</v>
      </c>
      <c r="AZ88">
        <v>3.17</v>
      </c>
      <c r="BA88">
        <v>0.59</v>
      </c>
      <c r="BB88">
        <v>0</v>
      </c>
      <c r="BC88">
        <v>0</v>
      </c>
      <c r="BD88">
        <v>4.83</v>
      </c>
      <c r="BE88">
        <v>57.91</v>
      </c>
      <c r="BF88">
        <v>33.78</v>
      </c>
      <c r="BG88">
        <v>5.36</v>
      </c>
      <c r="BH88">
        <v>0.59</v>
      </c>
      <c r="BI88">
        <v>0</v>
      </c>
      <c r="BJ88">
        <v>0</v>
      </c>
    </row>
    <row r="89" spans="7:62">
      <c r="G89" t="s">
        <v>131</v>
      </c>
      <c r="H89" s="115">
        <v>482.38000000000005</v>
      </c>
      <c r="I89" s="88">
        <v>140.92000000000002</v>
      </c>
      <c r="J89" s="88">
        <v>97.64</v>
      </c>
      <c r="K89" s="88">
        <v>4.83</v>
      </c>
      <c r="L89" s="88">
        <v>3.17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0.98</v>
      </c>
      <c r="AA89">
        <v>0.97</v>
      </c>
      <c r="AB89">
        <v>193.02</v>
      </c>
      <c r="AC89">
        <v>0</v>
      </c>
      <c r="AD89">
        <v>0</v>
      </c>
      <c r="AE89">
        <v>49.7</v>
      </c>
      <c r="AF89">
        <v>11.58</v>
      </c>
      <c r="AG89">
        <v>76.239999999999995</v>
      </c>
      <c r="AH89">
        <v>24.85</v>
      </c>
      <c r="AI89">
        <v>24.85</v>
      </c>
      <c r="AJ89">
        <v>25</v>
      </c>
      <c r="AK89">
        <v>40.53</v>
      </c>
      <c r="AL89">
        <v>0</v>
      </c>
      <c r="AM89">
        <v>0</v>
      </c>
      <c r="AN89">
        <v>0</v>
      </c>
      <c r="AO89">
        <v>14.48</v>
      </c>
      <c r="AP89">
        <v>0</v>
      </c>
      <c r="AQ89">
        <v>96.51</v>
      </c>
      <c r="AR89">
        <v>14.48</v>
      </c>
      <c r="AS89">
        <v>0</v>
      </c>
      <c r="AT89">
        <v>14.48</v>
      </c>
      <c r="AU89">
        <v>0</v>
      </c>
      <c r="AV89">
        <v>30.88</v>
      </c>
      <c r="AW89">
        <v>0.57999999999999996</v>
      </c>
      <c r="AX89">
        <v>0.97</v>
      </c>
      <c r="AY89">
        <v>0.93</v>
      </c>
      <c r="AZ89">
        <v>3.17</v>
      </c>
      <c r="BA89">
        <v>0.59</v>
      </c>
      <c r="BB89">
        <v>0</v>
      </c>
      <c r="BC89">
        <v>0</v>
      </c>
      <c r="BD89">
        <v>4.83</v>
      </c>
      <c r="BE89">
        <v>57.91</v>
      </c>
      <c r="BF89">
        <v>33.78</v>
      </c>
      <c r="BG89">
        <v>5.36</v>
      </c>
      <c r="BH89">
        <v>0.59</v>
      </c>
      <c r="BI89">
        <v>0</v>
      </c>
      <c r="BJ89">
        <v>0</v>
      </c>
    </row>
    <row r="90" spans="7:62">
      <c r="G90" t="s">
        <v>132</v>
      </c>
      <c r="H90" s="115">
        <v>482.38000000000005</v>
      </c>
      <c r="I90" s="88">
        <v>140.92000000000002</v>
      </c>
      <c r="J90" s="88">
        <v>97.64</v>
      </c>
      <c r="K90" s="88">
        <v>4.83</v>
      </c>
      <c r="L90" s="88">
        <v>3.17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0.98</v>
      </c>
      <c r="AA90">
        <v>0.97</v>
      </c>
      <c r="AB90">
        <v>193.02</v>
      </c>
      <c r="AC90">
        <v>0</v>
      </c>
      <c r="AD90">
        <v>0</v>
      </c>
      <c r="AE90">
        <v>49.7</v>
      </c>
      <c r="AF90">
        <v>11.58</v>
      </c>
      <c r="AG90">
        <v>76.239999999999995</v>
      </c>
      <c r="AH90">
        <v>24.85</v>
      </c>
      <c r="AI90">
        <v>24.85</v>
      </c>
      <c r="AJ90">
        <v>25</v>
      </c>
      <c r="AK90">
        <v>40.53</v>
      </c>
      <c r="AL90">
        <v>0</v>
      </c>
      <c r="AM90">
        <v>0</v>
      </c>
      <c r="AN90">
        <v>0</v>
      </c>
      <c r="AO90">
        <v>14.48</v>
      </c>
      <c r="AP90">
        <v>0</v>
      </c>
      <c r="AQ90">
        <v>96.51</v>
      </c>
      <c r="AR90">
        <v>14.48</v>
      </c>
      <c r="AS90">
        <v>0</v>
      </c>
      <c r="AT90">
        <v>14.48</v>
      </c>
      <c r="AU90">
        <v>0</v>
      </c>
      <c r="AV90">
        <v>30.88</v>
      </c>
      <c r="AW90">
        <v>0.57999999999999996</v>
      </c>
      <c r="AX90">
        <v>0.97</v>
      </c>
      <c r="AY90">
        <v>0.93</v>
      </c>
      <c r="AZ90">
        <v>3.17</v>
      </c>
      <c r="BA90">
        <v>0.59</v>
      </c>
      <c r="BB90">
        <v>0</v>
      </c>
      <c r="BC90">
        <v>0</v>
      </c>
      <c r="BD90">
        <v>4.83</v>
      </c>
      <c r="BE90">
        <v>57.91</v>
      </c>
      <c r="BF90">
        <v>33.78</v>
      </c>
      <c r="BG90">
        <v>5.36</v>
      </c>
      <c r="BH90">
        <v>0.59</v>
      </c>
      <c r="BI90">
        <v>0</v>
      </c>
      <c r="BJ90">
        <v>0</v>
      </c>
    </row>
    <row r="91" spans="7:62">
      <c r="G91" t="s">
        <v>133</v>
      </c>
      <c r="H91" s="115">
        <v>590.95000000000005</v>
      </c>
      <c r="I91" s="88">
        <v>254.32</v>
      </c>
      <c r="J91" s="88">
        <v>97.73</v>
      </c>
      <c r="K91" s="88">
        <v>4.83</v>
      </c>
      <c r="L91" s="88">
        <v>3.17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0.98</v>
      </c>
      <c r="AA91">
        <v>0.97</v>
      </c>
      <c r="AB91">
        <v>193.02</v>
      </c>
      <c r="AC91">
        <v>0</v>
      </c>
      <c r="AD91">
        <v>0</v>
      </c>
      <c r="AE91">
        <v>49.7</v>
      </c>
      <c r="AF91">
        <v>11.58</v>
      </c>
      <c r="AG91">
        <v>76.239999999999995</v>
      </c>
      <c r="AH91">
        <v>24.85</v>
      </c>
      <c r="AI91">
        <v>24.85</v>
      </c>
      <c r="AJ91">
        <v>25</v>
      </c>
      <c r="AK91">
        <v>40.53</v>
      </c>
      <c r="AL91">
        <v>46.32</v>
      </c>
      <c r="AM91">
        <v>62.25</v>
      </c>
      <c r="AN91">
        <v>20.75</v>
      </c>
      <c r="AO91">
        <v>14.48</v>
      </c>
      <c r="AP91">
        <v>77.209999999999994</v>
      </c>
      <c r="AQ91">
        <v>96.51</v>
      </c>
      <c r="AR91">
        <v>14.48</v>
      </c>
      <c r="AS91">
        <v>15.44</v>
      </c>
      <c r="AT91">
        <v>14.48</v>
      </c>
      <c r="AU91">
        <v>0</v>
      </c>
      <c r="AV91">
        <v>30.88</v>
      </c>
      <c r="AW91">
        <v>0.57999999999999996</v>
      </c>
      <c r="AX91">
        <v>0.97</v>
      </c>
      <c r="AY91">
        <v>0.93</v>
      </c>
      <c r="AZ91">
        <v>3.17</v>
      </c>
      <c r="BA91">
        <v>0.59</v>
      </c>
      <c r="BB91">
        <v>0</v>
      </c>
      <c r="BC91">
        <v>0</v>
      </c>
      <c r="BD91">
        <v>4.83</v>
      </c>
      <c r="BE91">
        <v>57.91</v>
      </c>
      <c r="BF91">
        <v>33.78</v>
      </c>
      <c r="BG91">
        <v>5.45</v>
      </c>
      <c r="BH91">
        <v>0.59</v>
      </c>
      <c r="BI91">
        <v>0</v>
      </c>
      <c r="BJ91">
        <v>0</v>
      </c>
    </row>
    <row r="92" spans="7:62">
      <c r="G92" t="s">
        <v>134</v>
      </c>
      <c r="H92" s="115">
        <v>590.95000000000005</v>
      </c>
      <c r="I92" s="88">
        <v>254.32</v>
      </c>
      <c r="J92" s="88">
        <v>97.73</v>
      </c>
      <c r="K92" s="88">
        <v>4.83</v>
      </c>
      <c r="L92" s="88">
        <v>3.17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0.98</v>
      </c>
      <c r="AA92">
        <v>0.97</v>
      </c>
      <c r="AB92">
        <v>193.02</v>
      </c>
      <c r="AC92">
        <v>0</v>
      </c>
      <c r="AD92">
        <v>0</v>
      </c>
      <c r="AE92">
        <v>49.7</v>
      </c>
      <c r="AF92">
        <v>11.58</v>
      </c>
      <c r="AG92">
        <v>76.239999999999995</v>
      </c>
      <c r="AH92">
        <v>24.85</v>
      </c>
      <c r="AI92">
        <v>24.85</v>
      </c>
      <c r="AJ92">
        <v>25</v>
      </c>
      <c r="AK92">
        <v>40.53</v>
      </c>
      <c r="AL92">
        <v>46.32</v>
      </c>
      <c r="AM92">
        <v>62.25</v>
      </c>
      <c r="AN92">
        <v>20.75</v>
      </c>
      <c r="AO92">
        <v>14.48</v>
      </c>
      <c r="AP92">
        <v>77.209999999999994</v>
      </c>
      <c r="AQ92">
        <v>96.51</v>
      </c>
      <c r="AR92">
        <v>14.48</v>
      </c>
      <c r="AS92">
        <v>15.44</v>
      </c>
      <c r="AT92">
        <v>14.48</v>
      </c>
      <c r="AU92">
        <v>0</v>
      </c>
      <c r="AV92">
        <v>30.88</v>
      </c>
      <c r="AW92">
        <v>0.57999999999999996</v>
      </c>
      <c r="AX92">
        <v>0.97</v>
      </c>
      <c r="AY92">
        <v>0.93</v>
      </c>
      <c r="AZ92">
        <v>3.17</v>
      </c>
      <c r="BA92">
        <v>0.59</v>
      </c>
      <c r="BB92">
        <v>0</v>
      </c>
      <c r="BC92">
        <v>0</v>
      </c>
      <c r="BD92">
        <v>4.83</v>
      </c>
      <c r="BE92">
        <v>57.91</v>
      </c>
      <c r="BF92">
        <v>33.78</v>
      </c>
      <c r="BG92">
        <v>5.45</v>
      </c>
      <c r="BH92">
        <v>0.59</v>
      </c>
      <c r="BI92">
        <v>0</v>
      </c>
      <c r="BJ92">
        <v>0</v>
      </c>
    </row>
    <row r="93" spans="7:62">
      <c r="G93" t="s">
        <v>135</v>
      </c>
      <c r="H93" s="115">
        <v>735.71</v>
      </c>
      <c r="I93" s="88">
        <v>254.32</v>
      </c>
      <c r="J93" s="88">
        <v>97.73</v>
      </c>
      <c r="K93" s="88">
        <v>4.83</v>
      </c>
      <c r="L93" s="88">
        <v>3.17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0.98</v>
      </c>
      <c r="AA93">
        <v>0.97</v>
      </c>
      <c r="AB93">
        <v>193.02</v>
      </c>
      <c r="AC93">
        <v>144.76</v>
      </c>
      <c r="AD93">
        <v>0</v>
      </c>
      <c r="AE93">
        <v>49.7</v>
      </c>
      <c r="AF93">
        <v>11.58</v>
      </c>
      <c r="AG93">
        <v>76.239999999999995</v>
      </c>
      <c r="AH93">
        <v>24.85</v>
      </c>
      <c r="AI93">
        <v>24.85</v>
      </c>
      <c r="AJ93">
        <v>25</v>
      </c>
      <c r="AK93">
        <v>40.53</v>
      </c>
      <c r="AL93">
        <v>46.32</v>
      </c>
      <c r="AM93">
        <v>62.25</v>
      </c>
      <c r="AN93">
        <v>20.75</v>
      </c>
      <c r="AO93">
        <v>14.48</v>
      </c>
      <c r="AP93">
        <v>77.209999999999994</v>
      </c>
      <c r="AQ93">
        <v>96.51</v>
      </c>
      <c r="AR93">
        <v>14.48</v>
      </c>
      <c r="AS93">
        <v>15.44</v>
      </c>
      <c r="AT93">
        <v>14.48</v>
      </c>
      <c r="AU93">
        <v>0</v>
      </c>
      <c r="AV93">
        <v>30.88</v>
      </c>
      <c r="AW93">
        <v>0.57999999999999996</v>
      </c>
      <c r="AX93">
        <v>0.97</v>
      </c>
      <c r="AY93">
        <v>0.93</v>
      </c>
      <c r="AZ93">
        <v>3.17</v>
      </c>
      <c r="BA93">
        <v>0.59</v>
      </c>
      <c r="BB93">
        <v>0</v>
      </c>
      <c r="BC93">
        <v>0</v>
      </c>
      <c r="BD93">
        <v>4.83</v>
      </c>
      <c r="BE93">
        <v>57.91</v>
      </c>
      <c r="BF93">
        <v>33.78</v>
      </c>
      <c r="BG93">
        <v>5.45</v>
      </c>
      <c r="BH93">
        <v>0.59</v>
      </c>
      <c r="BI93">
        <v>0</v>
      </c>
      <c r="BJ93">
        <v>0</v>
      </c>
    </row>
    <row r="94" spans="7:62">
      <c r="G94" t="s">
        <v>136</v>
      </c>
      <c r="H94" s="115">
        <v>735.71</v>
      </c>
      <c r="I94" s="88">
        <v>254.32</v>
      </c>
      <c r="J94" s="88">
        <v>97.73</v>
      </c>
      <c r="K94" s="88">
        <v>4.83</v>
      </c>
      <c r="L94" s="88">
        <v>3.17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0.98</v>
      </c>
      <c r="AA94">
        <v>0.97</v>
      </c>
      <c r="AB94">
        <v>193.02</v>
      </c>
      <c r="AC94">
        <v>144.76</v>
      </c>
      <c r="AD94">
        <v>0</v>
      </c>
      <c r="AE94">
        <v>49.7</v>
      </c>
      <c r="AF94">
        <v>11.58</v>
      </c>
      <c r="AG94">
        <v>76.239999999999995</v>
      </c>
      <c r="AH94">
        <v>24.85</v>
      </c>
      <c r="AI94">
        <v>24.85</v>
      </c>
      <c r="AJ94">
        <v>25</v>
      </c>
      <c r="AK94">
        <v>40.53</v>
      </c>
      <c r="AL94">
        <v>46.32</v>
      </c>
      <c r="AM94">
        <v>62.25</v>
      </c>
      <c r="AN94">
        <v>20.75</v>
      </c>
      <c r="AO94">
        <v>14.48</v>
      </c>
      <c r="AP94">
        <v>77.209999999999994</v>
      </c>
      <c r="AQ94">
        <v>96.51</v>
      </c>
      <c r="AR94">
        <v>14.48</v>
      </c>
      <c r="AS94">
        <v>15.44</v>
      </c>
      <c r="AT94">
        <v>14.48</v>
      </c>
      <c r="AU94">
        <v>0</v>
      </c>
      <c r="AV94">
        <v>30.88</v>
      </c>
      <c r="AW94">
        <v>0.57999999999999996</v>
      </c>
      <c r="AX94">
        <v>0.97</v>
      </c>
      <c r="AY94">
        <v>0.93</v>
      </c>
      <c r="AZ94">
        <v>3.17</v>
      </c>
      <c r="BA94">
        <v>0.59</v>
      </c>
      <c r="BB94">
        <v>0</v>
      </c>
      <c r="BC94">
        <v>0</v>
      </c>
      <c r="BD94">
        <v>4.83</v>
      </c>
      <c r="BE94">
        <v>57.91</v>
      </c>
      <c r="BF94">
        <v>33.78</v>
      </c>
      <c r="BG94">
        <v>5.45</v>
      </c>
      <c r="BH94">
        <v>0.59</v>
      </c>
      <c r="BI94">
        <v>0</v>
      </c>
      <c r="BJ94">
        <v>0</v>
      </c>
    </row>
    <row r="95" spans="7:62">
      <c r="G95" t="s">
        <v>137</v>
      </c>
      <c r="H95" s="115">
        <v>928.73000000000025</v>
      </c>
      <c r="I95" s="88">
        <v>254.14</v>
      </c>
      <c r="J95" s="88">
        <v>97.820000000000007</v>
      </c>
      <c r="K95" s="88">
        <v>4.83</v>
      </c>
      <c r="L95" s="88">
        <v>3.17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0.98</v>
      </c>
      <c r="AA95">
        <v>0.79</v>
      </c>
      <c r="AB95">
        <v>193.02</v>
      </c>
      <c r="AC95">
        <v>337.78</v>
      </c>
      <c r="AD95">
        <v>0</v>
      </c>
      <c r="AE95">
        <v>49.7</v>
      </c>
      <c r="AF95">
        <v>11.58</v>
      </c>
      <c r="AG95">
        <v>76.239999999999995</v>
      </c>
      <c r="AH95">
        <v>24.85</v>
      </c>
      <c r="AI95">
        <v>24.85</v>
      </c>
      <c r="AJ95">
        <v>25</v>
      </c>
      <c r="AK95">
        <v>40.53</v>
      </c>
      <c r="AL95">
        <v>46.32</v>
      </c>
      <c r="AM95">
        <v>62.25</v>
      </c>
      <c r="AN95">
        <v>20.75</v>
      </c>
      <c r="AO95">
        <v>14.48</v>
      </c>
      <c r="AP95">
        <v>77.209999999999994</v>
      </c>
      <c r="AQ95">
        <v>96.51</v>
      </c>
      <c r="AR95">
        <v>14.48</v>
      </c>
      <c r="AS95">
        <v>15.44</v>
      </c>
      <c r="AT95">
        <v>14.48</v>
      </c>
      <c r="AU95">
        <v>0</v>
      </c>
      <c r="AV95">
        <v>30.88</v>
      </c>
      <c r="AW95">
        <v>0.57999999999999996</v>
      </c>
      <c r="AX95">
        <v>0.97</v>
      </c>
      <c r="AY95">
        <v>0.93</v>
      </c>
      <c r="AZ95">
        <v>3.17</v>
      </c>
      <c r="BA95">
        <v>0.59</v>
      </c>
      <c r="BB95">
        <v>0</v>
      </c>
      <c r="BC95">
        <v>0</v>
      </c>
      <c r="BD95">
        <v>4.83</v>
      </c>
      <c r="BE95">
        <v>57.91</v>
      </c>
      <c r="BF95">
        <v>33.78</v>
      </c>
      <c r="BG95">
        <v>5.54</v>
      </c>
      <c r="BH95">
        <v>0.59</v>
      </c>
      <c r="BI95">
        <v>0</v>
      </c>
      <c r="BJ95">
        <v>0</v>
      </c>
    </row>
    <row r="96" spans="7:62">
      <c r="G96" t="s">
        <v>138</v>
      </c>
      <c r="H96" s="115">
        <v>928.73000000000025</v>
      </c>
      <c r="I96" s="88">
        <v>254.14</v>
      </c>
      <c r="J96" s="88">
        <v>97.820000000000007</v>
      </c>
      <c r="K96" s="88">
        <v>4.83</v>
      </c>
      <c r="L96" s="88">
        <v>3.17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0.98</v>
      </c>
      <c r="AA96">
        <v>0.79</v>
      </c>
      <c r="AB96">
        <v>193.02</v>
      </c>
      <c r="AC96">
        <v>337.78</v>
      </c>
      <c r="AD96">
        <v>0</v>
      </c>
      <c r="AE96">
        <v>49.7</v>
      </c>
      <c r="AF96">
        <v>11.58</v>
      </c>
      <c r="AG96">
        <v>76.239999999999995</v>
      </c>
      <c r="AH96">
        <v>24.85</v>
      </c>
      <c r="AI96">
        <v>24.85</v>
      </c>
      <c r="AJ96">
        <v>25</v>
      </c>
      <c r="AK96">
        <v>40.53</v>
      </c>
      <c r="AL96">
        <v>46.32</v>
      </c>
      <c r="AM96">
        <v>62.25</v>
      </c>
      <c r="AN96">
        <v>20.75</v>
      </c>
      <c r="AO96">
        <v>14.48</v>
      </c>
      <c r="AP96">
        <v>77.209999999999994</v>
      </c>
      <c r="AQ96">
        <v>96.51</v>
      </c>
      <c r="AR96">
        <v>14.48</v>
      </c>
      <c r="AS96">
        <v>15.44</v>
      </c>
      <c r="AT96">
        <v>14.48</v>
      </c>
      <c r="AU96">
        <v>0</v>
      </c>
      <c r="AV96">
        <v>30.88</v>
      </c>
      <c r="AW96">
        <v>0.57999999999999996</v>
      </c>
      <c r="AX96">
        <v>0.97</v>
      </c>
      <c r="AY96">
        <v>0.93</v>
      </c>
      <c r="AZ96">
        <v>3.17</v>
      </c>
      <c r="BA96">
        <v>0.59</v>
      </c>
      <c r="BB96">
        <v>0</v>
      </c>
      <c r="BC96">
        <v>0</v>
      </c>
      <c r="BD96">
        <v>4.83</v>
      </c>
      <c r="BE96">
        <v>57.91</v>
      </c>
      <c r="BF96">
        <v>33.78</v>
      </c>
      <c r="BG96">
        <v>5.54</v>
      </c>
      <c r="BH96">
        <v>0.59</v>
      </c>
      <c r="BI96">
        <v>0</v>
      </c>
      <c r="BJ96">
        <v>0</v>
      </c>
    </row>
    <row r="97" spans="1:133">
      <c r="G97" t="s">
        <v>139</v>
      </c>
      <c r="H97" s="115">
        <v>928.73000000000025</v>
      </c>
      <c r="I97" s="88">
        <v>254.14</v>
      </c>
      <c r="J97" s="88">
        <v>97.820000000000007</v>
      </c>
      <c r="K97" s="88">
        <v>4.83</v>
      </c>
      <c r="L97" s="88">
        <v>3.17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0.98</v>
      </c>
      <c r="AA97">
        <v>0.79</v>
      </c>
      <c r="AB97">
        <v>193.02</v>
      </c>
      <c r="AC97">
        <v>337.78</v>
      </c>
      <c r="AD97">
        <v>0</v>
      </c>
      <c r="AE97">
        <v>49.7</v>
      </c>
      <c r="AF97">
        <v>11.58</v>
      </c>
      <c r="AG97">
        <v>76.239999999999995</v>
      </c>
      <c r="AH97">
        <v>24.85</v>
      </c>
      <c r="AI97">
        <v>24.85</v>
      </c>
      <c r="AJ97">
        <v>25</v>
      </c>
      <c r="AK97">
        <v>40.53</v>
      </c>
      <c r="AL97">
        <v>46.32</v>
      </c>
      <c r="AM97">
        <v>62.25</v>
      </c>
      <c r="AN97">
        <v>20.75</v>
      </c>
      <c r="AO97">
        <v>14.48</v>
      </c>
      <c r="AP97">
        <v>77.209999999999994</v>
      </c>
      <c r="AQ97">
        <v>96.51</v>
      </c>
      <c r="AR97">
        <v>14.48</v>
      </c>
      <c r="AS97">
        <v>15.44</v>
      </c>
      <c r="AT97">
        <v>14.48</v>
      </c>
      <c r="AU97">
        <v>0</v>
      </c>
      <c r="AV97">
        <v>30.88</v>
      </c>
      <c r="AW97">
        <v>0.57999999999999996</v>
      </c>
      <c r="AX97">
        <v>0.97</v>
      </c>
      <c r="AY97">
        <v>0.93</v>
      </c>
      <c r="AZ97">
        <v>3.17</v>
      </c>
      <c r="BA97">
        <v>0.59</v>
      </c>
      <c r="BB97">
        <v>0</v>
      </c>
      <c r="BC97">
        <v>0</v>
      </c>
      <c r="BD97">
        <v>4.83</v>
      </c>
      <c r="BE97">
        <v>57.91</v>
      </c>
      <c r="BF97">
        <v>33.78</v>
      </c>
      <c r="BG97">
        <v>5.54</v>
      </c>
      <c r="BH97">
        <v>0.59</v>
      </c>
      <c r="BI97">
        <v>0</v>
      </c>
      <c r="BJ97">
        <v>0</v>
      </c>
    </row>
    <row r="98" spans="1:133">
      <c r="G98" t="s">
        <v>140</v>
      </c>
      <c r="H98" s="115">
        <v>928.73000000000025</v>
      </c>
      <c r="I98" s="88">
        <v>254.14</v>
      </c>
      <c r="J98" s="88">
        <v>97.820000000000007</v>
      </c>
      <c r="K98" s="88">
        <v>4.83</v>
      </c>
      <c r="L98" s="88">
        <v>3.17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0.98</v>
      </c>
      <c r="AA98">
        <v>0.79</v>
      </c>
      <c r="AB98">
        <v>193.02</v>
      </c>
      <c r="AC98">
        <v>337.78</v>
      </c>
      <c r="AD98">
        <v>0</v>
      </c>
      <c r="AE98">
        <v>49.7</v>
      </c>
      <c r="AF98">
        <v>11.58</v>
      </c>
      <c r="AG98">
        <v>76.239999999999995</v>
      </c>
      <c r="AH98">
        <v>24.85</v>
      </c>
      <c r="AI98">
        <v>24.85</v>
      </c>
      <c r="AJ98">
        <v>25</v>
      </c>
      <c r="AK98">
        <v>40.53</v>
      </c>
      <c r="AL98">
        <v>46.32</v>
      </c>
      <c r="AM98">
        <v>62.25</v>
      </c>
      <c r="AN98">
        <v>20.75</v>
      </c>
      <c r="AO98">
        <v>14.48</v>
      </c>
      <c r="AP98">
        <v>77.209999999999994</v>
      </c>
      <c r="AQ98">
        <v>96.51</v>
      </c>
      <c r="AR98">
        <v>14.48</v>
      </c>
      <c r="AS98">
        <v>15.44</v>
      </c>
      <c r="AT98">
        <v>14.48</v>
      </c>
      <c r="AU98">
        <v>0</v>
      </c>
      <c r="AV98">
        <v>30.88</v>
      </c>
      <c r="AW98">
        <v>0.57999999999999996</v>
      </c>
      <c r="AX98">
        <v>0.97</v>
      </c>
      <c r="AY98">
        <v>0.93</v>
      </c>
      <c r="AZ98">
        <v>3.17</v>
      </c>
      <c r="BA98">
        <v>0.59</v>
      </c>
      <c r="BB98">
        <v>0</v>
      </c>
      <c r="BC98">
        <v>0</v>
      </c>
      <c r="BD98">
        <v>4.83</v>
      </c>
      <c r="BE98">
        <v>57.91</v>
      </c>
      <c r="BF98">
        <v>33.78</v>
      </c>
      <c r="BG98">
        <v>5.54</v>
      </c>
      <c r="BH98">
        <v>0.59</v>
      </c>
      <c r="BI98">
        <v>0</v>
      </c>
      <c r="BJ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12.292992500000004</v>
      </c>
      <c r="I99" s="111">
        <f t="shared" ref="I99:BU99" si="1">SUM(I3:I98)/4000</f>
        <v>1.6947099999999999</v>
      </c>
      <c r="J99" s="111">
        <f t="shared" si="1"/>
        <v>2.338109999999999</v>
      </c>
      <c r="K99" s="111">
        <f t="shared" si="1"/>
        <v>0.34751999999999983</v>
      </c>
      <c r="L99" s="111">
        <f t="shared" si="1"/>
        <v>7.6079999999999953E-2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1.8679999999999988E-2</v>
      </c>
      <c r="X99">
        <f t="shared" si="1"/>
        <v>9.5999999999999818E-3</v>
      </c>
      <c r="Y99">
        <f t="shared" si="1"/>
        <v>1.2239999999999996E-2</v>
      </c>
      <c r="Z99">
        <f t="shared" si="1"/>
        <v>2.3520000000000006E-2</v>
      </c>
      <c r="AA99">
        <f t="shared" si="1"/>
        <v>2.1839999999999984E-2</v>
      </c>
      <c r="AB99">
        <f t="shared" si="1"/>
        <v>4.6324800000000081</v>
      </c>
      <c r="AC99">
        <f t="shared" si="1"/>
        <v>0.72381999999999991</v>
      </c>
      <c r="AD99">
        <f t="shared" si="1"/>
        <v>7.4609999999999996E-2</v>
      </c>
      <c r="AE99">
        <f t="shared" si="1"/>
        <v>1.1927999999999979</v>
      </c>
      <c r="AF99">
        <f t="shared" si="1"/>
        <v>0.72959999999999914</v>
      </c>
      <c r="AG99">
        <f t="shared" si="1"/>
        <v>1.3780799999999973</v>
      </c>
      <c r="AH99">
        <f t="shared" si="1"/>
        <v>0.22365000000000013</v>
      </c>
      <c r="AI99">
        <f t="shared" si="1"/>
        <v>0.14910000000000004</v>
      </c>
      <c r="AJ99">
        <f t="shared" si="1"/>
        <v>0.22500000000000001</v>
      </c>
      <c r="AK99">
        <f t="shared" si="1"/>
        <v>0.97272000000000192</v>
      </c>
      <c r="AL99">
        <f t="shared" si="1"/>
        <v>0.37056</v>
      </c>
      <c r="AM99">
        <f t="shared" si="1"/>
        <v>0.498</v>
      </c>
      <c r="AN99">
        <f t="shared" si="1"/>
        <v>0.16600000000000001</v>
      </c>
      <c r="AO99">
        <f t="shared" si="1"/>
        <v>0.34752000000000033</v>
      </c>
      <c r="AP99">
        <f t="shared" si="1"/>
        <v>0.15441999999999997</v>
      </c>
      <c r="AQ99">
        <f t="shared" si="1"/>
        <v>0.28953000000000001</v>
      </c>
      <c r="AR99">
        <f t="shared" si="1"/>
        <v>0.34752000000000033</v>
      </c>
      <c r="AS99">
        <f t="shared" si="1"/>
        <v>0.12351999999999999</v>
      </c>
      <c r="AT99">
        <f t="shared" si="1"/>
        <v>0.13032000000000005</v>
      </c>
      <c r="AU99">
        <f t="shared" si="1"/>
        <v>0</v>
      </c>
      <c r="AV99">
        <f t="shared" si="1"/>
        <v>0.7198900000000017</v>
      </c>
      <c r="AW99">
        <f t="shared" si="1"/>
        <v>1.3469999999999973E-2</v>
      </c>
      <c r="AX99">
        <f t="shared" si="1"/>
        <v>2.3279999999999981E-2</v>
      </c>
      <c r="AY99">
        <f t="shared" si="1"/>
        <v>2.2800000000000015E-2</v>
      </c>
      <c r="AZ99">
        <f t="shared" si="1"/>
        <v>7.6079999999999953E-2</v>
      </c>
      <c r="BA99">
        <f t="shared" si="1"/>
        <v>1.4160000000000034E-2</v>
      </c>
      <c r="BB99">
        <f t="shared" si="1"/>
        <v>0.23159999999999981</v>
      </c>
      <c r="BC99">
        <f t="shared" si="1"/>
        <v>7.7599999999999961E-3</v>
      </c>
      <c r="BD99">
        <f t="shared" si="1"/>
        <v>0.10816000000000003</v>
      </c>
      <c r="BE99">
        <f t="shared" si="1"/>
        <v>1.3898399999999982</v>
      </c>
      <c r="BF99">
        <f t="shared" si="1"/>
        <v>0.81072000000000144</v>
      </c>
      <c r="BG99">
        <f t="shared" si="1"/>
        <v>0.12339000000000001</v>
      </c>
      <c r="BH99">
        <f t="shared" si="1"/>
        <v>1.302000000000003E-2</v>
      </c>
      <c r="BI99">
        <f t="shared" si="1"/>
        <v>0.26607249999999993</v>
      </c>
      <c r="BJ99">
        <f t="shared" si="1"/>
        <v>0.11404000000000004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2022-06-02T09:44:36Z</dcterms:modified>
</cp:coreProperties>
</file>